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50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'Hárok1'!$A$1:$AL$31</definedName>
  </definedNames>
  <calcPr fullCalcOnLoad="1"/>
</workbook>
</file>

<file path=xl/sharedStrings.xml><?xml version="1.0" encoding="utf-8"?>
<sst xmlns="http://schemas.openxmlformats.org/spreadsheetml/2006/main" count="105" uniqueCount="86">
  <si>
    <t>Počet nevybavených podaní z predchádzajúceho obdobia</t>
  </si>
  <si>
    <t xml:space="preserve">Počet podaní došlých v sledovanom období </t>
  </si>
  <si>
    <t>Počet všetkých podaní na vybavenie v bežnom roku</t>
  </si>
  <si>
    <t>z toho:postúpených príslušnému orgánu,napr.inému miestne príslušnému orgánu</t>
  </si>
  <si>
    <t>Počet rozhodnutí o zastavení konania</t>
  </si>
  <si>
    <t>Počet vydaných prvostupňových rozhodnutí</t>
  </si>
  <si>
    <t>z toho:z vlastného podnetu</t>
  </si>
  <si>
    <t>Počet neukončených prípadov v sledovanom období</t>
  </si>
  <si>
    <t>Počet podaných odvolaní voči prvostupňovým rozhodnutiam</t>
  </si>
  <si>
    <t>Počet podaných odvolaní,kde odvolací orgán napadnuté rozhodnutie zmenil alebo zrušil</t>
  </si>
  <si>
    <t>Počet podaných odvolaní,kde odvolací orgán napadnuté  rozhodnutie zrušil a vrátil na nové prejednanie</t>
  </si>
  <si>
    <t>Počet podaných odvolaní,kde odvolací orgán napadnuté rozhodnutie potvrdil</t>
  </si>
  <si>
    <t>Počet návrhov na obnovu konania</t>
  </si>
  <si>
    <t>z toho:obnova konania povolená alebo nariadená</t>
  </si>
  <si>
    <t>Počet podnetov na preskúmanie rozhodnutí mimo odvolacieho konania</t>
  </si>
  <si>
    <t>z toho: a) podnetu nevyhovené</t>
  </si>
  <si>
    <t>b) rozhodnutie zrušené alebo zmenené</t>
  </si>
  <si>
    <t>c) podnetu vyhovené orgánom,ktorý napadnuté rozhodnutie vydal</t>
  </si>
  <si>
    <t>Počet protestov prokurátora proti správnym rozhodnutiam vydaným v sledovanom období</t>
  </si>
  <si>
    <t>z toho: a) proti prvostupňovým rozhodnutiam</t>
  </si>
  <si>
    <t>b) vyhovené orgánom, ktorý napadnuté rozhodnutie vydal</t>
  </si>
  <si>
    <t>c) vyhovené nadriadeným orgánom</t>
  </si>
  <si>
    <t>d) nevyhovené ani nadriadeným orgánom</t>
  </si>
  <si>
    <t xml:space="preserve">e) o ktorých sa ešte nerozhodlo </t>
  </si>
  <si>
    <t>Počet vykonaných rozhodnutí spolu</t>
  </si>
  <si>
    <t>Počet rozhodnutí, od výkonu ktorých bolo upustené</t>
  </si>
  <si>
    <t>Počet nevykonaných rozhodnutí</t>
  </si>
  <si>
    <t>ÚSEK ŠTÁTNEJ SPRÁVY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</si>
  <si>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</si>
  <si>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</si>
  <si>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</si>
  <si>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</si>
  <si>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</si>
  <si>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</si>
  <si>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</si>
  <si>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</si>
  <si>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</si>
  <si>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</si>
  <si>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</si>
  <si>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</si>
  <si>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</si>
  <si>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</si>
  <si>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</si>
  <si>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</si>
  <si>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</si>
  <si>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</si>
  <si>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</si>
  <si>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</si>
  <si>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</si>
  <si>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</si>
  <si>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</si>
  <si>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</si>
  <si>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</si>
  <si>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</si>
  <si>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</si>
  <si>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</si>
  <si>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</si>
  <si>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1892</t>
  </si>
  <si>
    <t>1893</t>
  </si>
  <si>
    <t>1896</t>
  </si>
  <si>
    <t>1897</t>
  </si>
  <si>
    <t>2092</t>
  </si>
  <si>
    <t>Kontrolný stĺpec</t>
  </si>
  <si>
    <t>kontrolný stĺpec</t>
  </si>
  <si>
    <t>Počet odvolaní,o ktorých odvolací orgán ešte nerozhodol</t>
  </si>
  <si>
    <t>1</t>
  </si>
  <si>
    <t>4</t>
  </si>
  <si>
    <t>7</t>
  </si>
  <si>
    <t>46</t>
  </si>
  <si>
    <t>0</t>
  </si>
  <si>
    <t>5</t>
  </si>
  <si>
    <t xml:space="preserve">  </t>
  </si>
  <si>
    <t>Počet podaných odvolaní, ktorým prvostupňový orgán vyhovel</t>
  </si>
  <si>
    <t xml:space="preserve">Sumárny výkaz
</t>
  </si>
  <si>
    <t>o činnosti obcí v Slovenskej republike v oblasti preneseného výkonu štátnej správy v správnom konaní za rok 2004</t>
  </si>
  <si>
    <t>Zmena mena a priezviska</t>
  </si>
  <si>
    <t>Stavebného poriadku</t>
  </si>
  <si>
    <t>Štátnej vodnej správy</t>
  </si>
  <si>
    <t>Ochrany prírody a krajiny</t>
  </si>
  <si>
    <t>Odpadového hospodárstva</t>
  </si>
  <si>
    <t>Školstva ZŠ</t>
  </si>
  <si>
    <t>Cestnej dopravy</t>
  </si>
  <si>
    <t>Pozemných komunikácií</t>
  </si>
  <si>
    <t>Spolu</t>
  </si>
  <si>
    <t>Z podkladov jednotlivých ministerstiev</t>
  </si>
  <si>
    <t>vypracovala: JUDr. Anna Rosinská, MV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</si>
</sst>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6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2" borderId="0" xfId="0" applyFill="1" applyAlignment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 wrapText="1"/>
    </xf>
    <xf numFmtId="3" fontId="8" fillId="4" borderId="4" xfId="0" applyNumberFormat="1" applyFont="1" applyFill="1" applyBorder="1" applyAlignment="1" applyProtection="1">
      <alignment horizontal="right" vertical="center"/>
      <protection locked="0"/>
    </xf>
    <xf numFmtId="3" fontId="8" fillId="4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2" xfId="0" applyNumberFormat="1" applyFont="1" applyFill="1" applyBorder="1" applyAlignment="1" applyProtection="1">
      <alignment horizontal="right" vertical="center"/>
      <protection/>
    </xf>
    <xf numFmtId="3" fontId="8" fillId="4" borderId="3" xfId="0" applyNumberFormat="1" applyFont="1" applyFill="1" applyBorder="1" applyAlignment="1" applyProtection="1">
      <alignment horizontal="right" vertical="center"/>
      <protection locked="0"/>
    </xf>
    <xf numFmtId="3" fontId="8" fillId="4" borderId="5" xfId="0" applyNumberFormat="1" applyFont="1" applyFill="1" applyBorder="1" applyAlignment="1" applyProtection="1">
      <alignment horizontal="right" vertical="center"/>
      <protection locked="0"/>
    </xf>
    <xf numFmtId="3" fontId="8" fillId="4" borderId="6" xfId="0" applyNumberFormat="1" applyFont="1" applyFill="1" applyBorder="1" applyAlignment="1" applyProtection="1">
      <alignment horizontal="right" vertical="center"/>
      <protection locked="0"/>
    </xf>
    <xf numFmtId="3" fontId="8" fillId="4" borderId="7" xfId="0" applyNumberFormat="1" applyFont="1" applyFill="1" applyBorder="1" applyAlignment="1" applyProtection="1">
      <alignment horizontal="right" vertical="center"/>
      <protection locked="0"/>
    </xf>
    <xf numFmtId="3" fontId="8" fillId="4" borderId="8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 applyProtection="1">
      <alignment horizontal="center" vertical="center" textRotation="90" wrapText="1"/>
      <protection/>
    </xf>
    <xf numFmtId="0" fontId="2" fillId="2" borderId="10" xfId="0" applyNumberFormat="1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 shrinkToFit="1"/>
    </xf>
    <xf numFmtId="0" fontId="2" fillId="2" borderId="11" xfId="0" applyFont="1" applyFill="1" applyBorder="1" applyAlignment="1">
      <alignment horizontal="center" vertical="center" textRotation="90" wrapText="1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 applyProtection="1">
      <alignment horizontal="center" vertical="center"/>
      <protection/>
    </xf>
    <xf numFmtId="3" fontId="8" fillId="2" borderId="14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3" fontId="8" fillId="4" borderId="12" xfId="0" applyNumberFormat="1" applyFont="1" applyFill="1" applyBorder="1" applyAlignment="1" applyProtection="1">
      <alignment horizontal="right" vertical="center"/>
      <protection locked="0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7" xfId="0" applyNumberFormat="1" applyFont="1" applyFill="1" applyBorder="1" applyAlignment="1" applyProtection="1">
      <alignment horizontal="right" vertical="center"/>
      <protection locked="0"/>
    </xf>
    <xf numFmtId="3" fontId="8" fillId="3" borderId="17" xfId="0" applyNumberFormat="1" applyFont="1" applyFill="1" applyBorder="1" applyAlignment="1">
      <alignment horizontal="right" vertical="center"/>
    </xf>
    <xf numFmtId="3" fontId="8" fillId="3" borderId="17" xfId="0" applyNumberFormat="1" applyFont="1" applyFill="1" applyBorder="1" applyAlignment="1" applyProtection="1">
      <alignment horizontal="right" vertical="center"/>
      <protection/>
    </xf>
    <xf numFmtId="3" fontId="8" fillId="4" borderId="17" xfId="0" applyNumberFormat="1" applyFont="1" applyFill="1" applyBorder="1" applyAlignment="1" applyProtection="1">
      <alignment horizontal="right" vertical="center"/>
      <protection locked="0"/>
    </xf>
    <xf numFmtId="3" fontId="8" fillId="4" borderId="15" xfId="0" applyNumberFormat="1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3" fontId="8" fillId="3" borderId="20" xfId="0" applyNumberFormat="1" applyFont="1" applyFill="1" applyBorder="1" applyAlignment="1">
      <alignment horizontal="right" vertical="center"/>
    </xf>
    <xf numFmtId="3" fontId="8" fillId="3" borderId="21" xfId="0" applyNumberFormat="1" applyFont="1" applyFill="1" applyBorder="1" applyAlignment="1">
      <alignment horizontal="right" vertical="center"/>
    </xf>
    <xf numFmtId="3" fontId="8" fillId="4" borderId="11" xfId="0" applyNumberFormat="1" applyFont="1" applyFill="1" applyBorder="1" applyAlignment="1" applyProtection="1">
      <alignment horizontal="right" vertical="center"/>
      <protection locked="0"/>
    </xf>
    <xf numFmtId="3" fontId="8" fillId="3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0"/>
  <sheetViews>
    <sheetView tabSelected="1" view="pageBreakPreview" zoomScale="50" zoomScaleNormal="25" zoomScaleSheetLayoutView="50" workbookViewId="0" topLeftCell="A1">
      <selection activeCell="E2" sqref="E2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30.00390625" style="1" customWidth="1"/>
    <col min="4" max="4" width="8.25390625" style="1" bestFit="1" customWidth="1"/>
    <col min="5" max="5" width="11.125" style="1" bestFit="1" customWidth="1"/>
    <col min="6" max="6" width="7.75390625" style="4" hidden="1" customWidth="1"/>
    <col min="7" max="7" width="11.125" style="1" bestFit="1" customWidth="1"/>
    <col min="8" max="8" width="9.25390625" style="1" bestFit="1" customWidth="1"/>
    <col min="9" max="9" width="8.25390625" style="1" bestFit="1" customWidth="1"/>
    <col min="10" max="10" width="7.75390625" style="1" hidden="1" customWidth="1"/>
    <col min="11" max="11" width="11.125" style="1" bestFit="1" customWidth="1"/>
    <col min="12" max="12" width="9.75390625" style="1" bestFit="1" customWidth="1"/>
    <col min="13" max="13" width="8.25390625" style="1" bestFit="1" customWidth="1"/>
    <col min="14" max="15" width="7.75390625" style="4" hidden="1" customWidth="1"/>
    <col min="16" max="16" width="8.25390625" style="1" bestFit="1" customWidth="1"/>
    <col min="17" max="17" width="8.625" style="2" customWidth="1"/>
    <col min="18" max="18" width="8.125" style="3" bestFit="1" customWidth="1"/>
    <col min="19" max="19" width="10.375" style="1" bestFit="1" customWidth="1"/>
    <col min="20" max="20" width="8.125" style="1" bestFit="1" customWidth="1"/>
    <col min="21" max="21" width="6.125" style="1" bestFit="1" customWidth="1"/>
    <col min="22" max="22" width="7.75390625" style="1" hidden="1" customWidth="1"/>
    <col min="23" max="23" width="4.875" style="1" bestFit="1" customWidth="1"/>
    <col min="24" max="24" width="7.75390625" style="1" customWidth="1"/>
    <col min="25" max="25" width="8.125" style="1" bestFit="1" customWidth="1"/>
    <col min="26" max="26" width="4.875" style="1" bestFit="1" customWidth="1"/>
    <col min="27" max="27" width="5.875" style="1" bestFit="1" customWidth="1"/>
    <col min="28" max="28" width="6.125" style="1" customWidth="1"/>
    <col min="29" max="29" width="8.125" style="1" bestFit="1" customWidth="1"/>
    <col min="30" max="31" width="5.875" style="1" bestFit="1" customWidth="1"/>
    <col min="32" max="32" width="4.125" style="1" bestFit="1" customWidth="1"/>
    <col min="33" max="33" width="5.875" style="1" bestFit="1" customWidth="1"/>
    <col min="34" max="34" width="4.875" style="1" bestFit="1" customWidth="1"/>
    <col min="35" max="35" width="10.75390625" style="1" customWidth="1"/>
    <col min="36" max="36" width="6.875" style="1" customWidth="1"/>
    <col min="37" max="37" width="6.125" style="1" customWidth="1"/>
    <col min="38" max="41" width="7.75390625" style="1" customWidth="1"/>
    <col min="42" max="16384" width="8.875" style="1" customWidth="1"/>
  </cols>
  <sheetData>
    <row r="1" spans="2:37" s="30" customFormat="1" ht="34.5" customHeight="1">
      <c r="B1" s="69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3:17" s="31" customFormat="1" ht="34.5" customHeight="1">
      <c r="C2" s="32"/>
      <c r="D2" s="33"/>
      <c r="Q2" s="66"/>
    </row>
    <row r="3" spans="3:26" s="22" customFormat="1" ht="34.5" customHeight="1">
      <c r="C3" s="23"/>
      <c r="D3" s="24"/>
      <c r="E3" s="24"/>
      <c r="F3" s="25"/>
      <c r="G3" s="24"/>
      <c r="H3" s="71" t="s">
        <v>74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3:18" s="22" customFormat="1" ht="34.5" customHeight="1">
      <c r="C4" s="23"/>
      <c r="D4" s="24"/>
      <c r="E4" s="24"/>
      <c r="F4" s="25"/>
      <c r="G4" s="24"/>
      <c r="N4" s="26"/>
      <c r="O4" s="26"/>
      <c r="P4" s="27"/>
      <c r="Q4" s="26"/>
      <c r="R4" s="28"/>
    </row>
    <row r="5" spans="2:36" ht="42.75" customHeight="1" thickBot="1">
      <c r="B5" s="5"/>
      <c r="C5" s="5"/>
      <c r="D5" s="5"/>
      <c r="E5" s="5"/>
      <c r="F5" s="7"/>
      <c r="G5" s="5"/>
      <c r="H5" s="5"/>
      <c r="I5" s="5"/>
      <c r="K5" s="5"/>
      <c r="L5" s="5"/>
      <c r="M5" s="5"/>
      <c r="N5" s="2"/>
      <c r="O5" s="2"/>
      <c r="P5" s="8"/>
      <c r="Q5" s="6"/>
      <c r="R5" s="9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37" ht="159.75" customHeight="1">
      <c r="B6" s="72" t="s">
        <v>27</v>
      </c>
      <c r="C6" s="73"/>
      <c r="D6" s="34" t="s">
        <v>0</v>
      </c>
      <c r="E6" s="35" t="s">
        <v>1</v>
      </c>
      <c r="F6" s="36" t="s">
        <v>62</v>
      </c>
      <c r="G6" s="35" t="s">
        <v>2</v>
      </c>
      <c r="H6" s="35" t="s">
        <v>3</v>
      </c>
      <c r="I6" s="35" t="s">
        <v>4</v>
      </c>
      <c r="J6" s="36" t="s">
        <v>63</v>
      </c>
      <c r="K6" s="35" t="s">
        <v>5</v>
      </c>
      <c r="L6" s="35" t="s">
        <v>6</v>
      </c>
      <c r="M6" s="35" t="s">
        <v>7</v>
      </c>
      <c r="N6" s="37" t="s">
        <v>63</v>
      </c>
      <c r="O6" s="37" t="s">
        <v>63</v>
      </c>
      <c r="P6" s="38" t="s">
        <v>8</v>
      </c>
      <c r="Q6" s="35" t="s">
        <v>72</v>
      </c>
      <c r="R6" s="39" t="s">
        <v>9</v>
      </c>
      <c r="S6" s="35" t="s">
        <v>10</v>
      </c>
      <c r="T6" s="35" t="s">
        <v>11</v>
      </c>
      <c r="U6" s="35" t="s">
        <v>64</v>
      </c>
      <c r="V6" s="36" t="s">
        <v>63</v>
      </c>
      <c r="W6" s="35" t="s">
        <v>12</v>
      </c>
      <c r="X6" s="35" t="s">
        <v>13</v>
      </c>
      <c r="Y6" s="35" t="s">
        <v>14</v>
      </c>
      <c r="Z6" s="35" t="s">
        <v>15</v>
      </c>
      <c r="AA6" s="35" t="s">
        <v>16</v>
      </c>
      <c r="AB6" s="35" t="s">
        <v>17</v>
      </c>
      <c r="AC6" s="35" t="s">
        <v>18</v>
      </c>
      <c r="AD6" s="35" t="s">
        <v>19</v>
      </c>
      <c r="AE6" s="35" t="s">
        <v>20</v>
      </c>
      <c r="AF6" s="35" t="s">
        <v>21</v>
      </c>
      <c r="AG6" s="35" t="s">
        <v>22</v>
      </c>
      <c r="AH6" s="35" t="s">
        <v>23</v>
      </c>
      <c r="AI6" s="35" t="s">
        <v>24</v>
      </c>
      <c r="AJ6" s="35" t="s">
        <v>25</v>
      </c>
      <c r="AK6" s="40" t="s">
        <v>26</v>
      </c>
    </row>
    <row r="7" spans="2:37" s="10" customFormat="1" ht="39" customHeight="1" thickBot="1">
      <c r="B7" s="74"/>
      <c r="C7" s="75"/>
      <c r="D7" s="41" t="s">
        <v>28</v>
      </c>
      <c r="E7" s="42" t="s">
        <v>29</v>
      </c>
      <c r="F7" s="43"/>
      <c r="G7" s="42" t="s">
        <v>30</v>
      </c>
      <c r="H7" s="42" t="s">
        <v>31</v>
      </c>
      <c r="I7" s="42" t="s">
        <v>32</v>
      </c>
      <c r="J7" s="42"/>
      <c r="K7" s="42" t="s">
        <v>33</v>
      </c>
      <c r="L7" s="42" t="s">
        <v>34</v>
      </c>
      <c r="M7" s="42" t="s">
        <v>35</v>
      </c>
      <c r="N7" s="44"/>
      <c r="O7" s="44"/>
      <c r="P7" s="42" t="s">
        <v>36</v>
      </c>
      <c r="Q7" s="67" t="s">
        <v>37</v>
      </c>
      <c r="R7" s="67" t="s">
        <v>38</v>
      </c>
      <c r="S7" s="42" t="s">
        <v>39</v>
      </c>
      <c r="T7" s="42" t="s">
        <v>40</v>
      </c>
      <c r="U7" s="42" t="s">
        <v>41</v>
      </c>
      <c r="V7" s="42"/>
      <c r="W7" s="42" t="s">
        <v>42</v>
      </c>
      <c r="X7" s="42" t="s">
        <v>43</v>
      </c>
      <c r="Y7" s="42" t="s">
        <v>44</v>
      </c>
      <c r="Z7" s="42" t="s">
        <v>45</v>
      </c>
      <c r="AA7" s="42" t="s">
        <v>46</v>
      </c>
      <c r="AB7" s="42" t="s">
        <v>47</v>
      </c>
      <c r="AC7" s="42" t="s">
        <v>48</v>
      </c>
      <c r="AD7" s="42" t="s">
        <v>49</v>
      </c>
      <c r="AE7" s="42" t="s">
        <v>50</v>
      </c>
      <c r="AF7" s="42" t="s">
        <v>51</v>
      </c>
      <c r="AG7" s="42" t="s">
        <v>52</v>
      </c>
      <c r="AH7" s="42" t="s">
        <v>53</v>
      </c>
      <c r="AI7" s="42" t="s">
        <v>54</v>
      </c>
      <c r="AJ7" s="42" t="s">
        <v>55</v>
      </c>
      <c r="AK7" s="45" t="s">
        <v>56</v>
      </c>
    </row>
    <row r="8" spans="2:38" s="10" customFormat="1" ht="39" customHeight="1">
      <c r="B8" s="46">
        <v>1293</v>
      </c>
      <c r="C8" s="47" t="s">
        <v>75</v>
      </c>
      <c r="D8" s="48">
        <v>1</v>
      </c>
      <c r="E8" s="49">
        <v>2718</v>
      </c>
      <c r="F8" s="49"/>
      <c r="G8" s="49">
        <v>2719</v>
      </c>
      <c r="H8" s="49" t="s">
        <v>66</v>
      </c>
      <c r="I8" s="49" t="s">
        <v>67</v>
      </c>
      <c r="J8" s="49"/>
      <c r="K8" s="49">
        <v>2741</v>
      </c>
      <c r="L8" s="49" t="s">
        <v>68</v>
      </c>
      <c r="M8" s="49" t="s">
        <v>39</v>
      </c>
      <c r="N8" s="49"/>
      <c r="O8" s="49"/>
      <c r="P8" s="49" t="s">
        <v>67</v>
      </c>
      <c r="Q8" s="49" t="s">
        <v>69</v>
      </c>
      <c r="R8" s="49" t="s">
        <v>69</v>
      </c>
      <c r="S8" s="49">
        <v>1</v>
      </c>
      <c r="T8" s="49" t="s">
        <v>70</v>
      </c>
      <c r="U8" s="49" t="s">
        <v>65</v>
      </c>
      <c r="V8" s="49"/>
      <c r="W8" s="49" t="s">
        <v>69</v>
      </c>
      <c r="X8" s="49" t="s">
        <v>69</v>
      </c>
      <c r="Y8" s="49" t="s">
        <v>69</v>
      </c>
      <c r="Z8" s="49" t="s">
        <v>69</v>
      </c>
      <c r="AA8" s="49" t="s">
        <v>69</v>
      </c>
      <c r="AB8" s="49" t="s">
        <v>69</v>
      </c>
      <c r="AC8" s="49" t="s">
        <v>69</v>
      </c>
      <c r="AD8" s="49" t="s">
        <v>69</v>
      </c>
      <c r="AE8" s="49" t="s">
        <v>69</v>
      </c>
      <c r="AF8" s="49" t="s">
        <v>69</v>
      </c>
      <c r="AG8" s="49" t="s">
        <v>69</v>
      </c>
      <c r="AH8" s="49" t="s">
        <v>69</v>
      </c>
      <c r="AI8" s="49">
        <v>1089</v>
      </c>
      <c r="AJ8" s="49" t="s">
        <v>69</v>
      </c>
      <c r="AK8" s="63">
        <v>9</v>
      </c>
      <c r="AL8" s="10" t="s">
        <v>71</v>
      </c>
    </row>
    <row r="9" spans="2:37" s="10" customFormat="1" ht="39" customHeight="1">
      <c r="B9" s="29" t="s">
        <v>57</v>
      </c>
      <c r="C9" s="12" t="s">
        <v>76</v>
      </c>
      <c r="D9" s="13">
        <v>5472</v>
      </c>
      <c r="E9" s="14">
        <v>83258</v>
      </c>
      <c r="F9" s="15">
        <f aca="true" t="shared" si="0" ref="F9:F15">G9-E9-D9</f>
        <v>0</v>
      </c>
      <c r="G9" s="14">
        <v>88730</v>
      </c>
      <c r="H9" s="14">
        <v>2646</v>
      </c>
      <c r="I9" s="14">
        <v>1819</v>
      </c>
      <c r="J9" s="11">
        <f aca="true" t="shared" si="1" ref="J9:J15">G9-H9-I9</f>
        <v>84265</v>
      </c>
      <c r="K9" s="14">
        <v>80724</v>
      </c>
      <c r="L9" s="14">
        <v>3855</v>
      </c>
      <c r="M9" s="14">
        <v>7396</v>
      </c>
      <c r="N9" s="16">
        <f aca="true" t="shared" si="2" ref="N9:N15">K9-L9+M9</f>
        <v>84265</v>
      </c>
      <c r="O9" s="16">
        <f aca="true" t="shared" si="3" ref="O9:O15">N9-J9</f>
        <v>0</v>
      </c>
      <c r="P9" s="14">
        <v>1164</v>
      </c>
      <c r="Q9" s="14">
        <v>137</v>
      </c>
      <c r="R9" s="14">
        <v>130</v>
      </c>
      <c r="S9" s="14">
        <v>430</v>
      </c>
      <c r="T9" s="14">
        <v>358</v>
      </c>
      <c r="U9" s="14">
        <v>109</v>
      </c>
      <c r="V9" s="11">
        <f aca="true" t="shared" si="4" ref="V9:V15">P9-Q9-R9-S9-T9-U9</f>
        <v>0</v>
      </c>
      <c r="W9" s="14">
        <v>60</v>
      </c>
      <c r="X9" s="14">
        <v>26</v>
      </c>
      <c r="Y9" s="14">
        <v>82</v>
      </c>
      <c r="Z9" s="14">
        <v>39</v>
      </c>
      <c r="AA9" s="14">
        <v>25</v>
      </c>
      <c r="AB9" s="14">
        <v>9</v>
      </c>
      <c r="AC9" s="14">
        <v>49</v>
      </c>
      <c r="AD9" s="14">
        <v>20</v>
      </c>
      <c r="AE9" s="14">
        <v>17</v>
      </c>
      <c r="AF9" s="14">
        <v>7</v>
      </c>
      <c r="AG9" s="14">
        <v>5</v>
      </c>
      <c r="AH9" s="14">
        <v>9</v>
      </c>
      <c r="AI9" s="14">
        <v>63281</v>
      </c>
      <c r="AJ9" s="14">
        <v>48</v>
      </c>
      <c r="AK9" s="17">
        <v>149</v>
      </c>
    </row>
    <row r="10" spans="2:37" s="10" customFormat="1" ht="39" customHeight="1">
      <c r="B10" s="29" t="s">
        <v>58</v>
      </c>
      <c r="C10" s="12" t="s">
        <v>77</v>
      </c>
      <c r="D10" s="13">
        <v>10</v>
      </c>
      <c r="E10" s="14">
        <v>663</v>
      </c>
      <c r="F10" s="15">
        <f t="shared" si="0"/>
        <v>0</v>
      </c>
      <c r="G10" s="14">
        <v>673</v>
      </c>
      <c r="H10" s="14">
        <v>33</v>
      </c>
      <c r="I10" s="14">
        <v>35</v>
      </c>
      <c r="J10" s="11">
        <f t="shared" si="1"/>
        <v>605</v>
      </c>
      <c r="K10" s="14">
        <v>605</v>
      </c>
      <c r="L10" s="14">
        <v>9</v>
      </c>
      <c r="M10" s="14">
        <v>9</v>
      </c>
      <c r="N10" s="16">
        <f t="shared" si="2"/>
        <v>605</v>
      </c>
      <c r="O10" s="16">
        <f t="shared" si="3"/>
        <v>0</v>
      </c>
      <c r="P10" s="14">
        <v>3</v>
      </c>
      <c r="Q10" s="14">
        <v>1</v>
      </c>
      <c r="R10" s="14">
        <v>0</v>
      </c>
      <c r="S10" s="14">
        <v>1</v>
      </c>
      <c r="T10" s="14">
        <v>1</v>
      </c>
      <c r="U10" s="14">
        <v>0</v>
      </c>
      <c r="V10" s="11">
        <f t="shared" si="4"/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332</v>
      </c>
      <c r="AJ10" s="14">
        <v>1</v>
      </c>
      <c r="AK10" s="17">
        <v>1</v>
      </c>
    </row>
    <row r="11" spans="2:37" s="10" customFormat="1" ht="39" customHeight="1">
      <c r="B11" s="29" t="s">
        <v>59</v>
      </c>
      <c r="C11" s="12" t="s">
        <v>78</v>
      </c>
      <c r="D11" s="13">
        <v>103</v>
      </c>
      <c r="E11" s="14">
        <v>5562</v>
      </c>
      <c r="F11" s="15">
        <f t="shared" si="0"/>
        <v>0</v>
      </c>
      <c r="G11" s="14">
        <v>5665</v>
      </c>
      <c r="H11" s="14">
        <v>150</v>
      </c>
      <c r="I11" s="14">
        <v>153</v>
      </c>
      <c r="J11" s="11">
        <f t="shared" si="1"/>
        <v>5362</v>
      </c>
      <c r="K11" s="14">
        <v>5425</v>
      </c>
      <c r="L11" s="14">
        <v>360</v>
      </c>
      <c r="M11" s="14">
        <v>297</v>
      </c>
      <c r="N11" s="16">
        <f t="shared" si="2"/>
        <v>5362</v>
      </c>
      <c r="O11" s="16">
        <f t="shared" si="3"/>
        <v>0</v>
      </c>
      <c r="P11" s="14">
        <v>107</v>
      </c>
      <c r="Q11" s="14">
        <v>19</v>
      </c>
      <c r="R11" s="14">
        <v>17</v>
      </c>
      <c r="S11" s="14">
        <v>33</v>
      </c>
      <c r="T11" s="14">
        <v>20</v>
      </c>
      <c r="U11" s="14">
        <v>18</v>
      </c>
      <c r="V11" s="11">
        <f t="shared" si="4"/>
        <v>0</v>
      </c>
      <c r="W11" s="14">
        <v>2</v>
      </c>
      <c r="X11" s="14">
        <v>2</v>
      </c>
      <c r="Y11" s="14">
        <v>14</v>
      </c>
      <c r="Z11" s="14">
        <v>1</v>
      </c>
      <c r="AA11" s="14">
        <v>7</v>
      </c>
      <c r="AB11" s="14">
        <v>1</v>
      </c>
      <c r="AC11" s="14">
        <v>4</v>
      </c>
      <c r="AD11" s="14">
        <v>2</v>
      </c>
      <c r="AE11" s="14">
        <v>1</v>
      </c>
      <c r="AF11" s="14">
        <v>0</v>
      </c>
      <c r="AG11" s="14">
        <v>0</v>
      </c>
      <c r="AH11" s="14">
        <v>1</v>
      </c>
      <c r="AI11" s="14">
        <v>2441</v>
      </c>
      <c r="AJ11" s="14">
        <v>19</v>
      </c>
      <c r="AK11" s="17">
        <v>86</v>
      </c>
    </row>
    <row r="12" spans="2:37" s="10" customFormat="1" ht="39" customHeight="1">
      <c r="B12" s="29" t="s">
        <v>60</v>
      </c>
      <c r="C12" s="12" t="s">
        <v>79</v>
      </c>
      <c r="D12" s="13">
        <v>304</v>
      </c>
      <c r="E12" s="14">
        <v>4553</v>
      </c>
      <c r="F12" s="15">
        <f t="shared" si="0"/>
        <v>0</v>
      </c>
      <c r="G12" s="14">
        <v>4857</v>
      </c>
      <c r="H12" s="14">
        <v>21</v>
      </c>
      <c r="I12" s="14">
        <v>24</v>
      </c>
      <c r="J12" s="11">
        <f t="shared" si="1"/>
        <v>4812</v>
      </c>
      <c r="K12" s="14">
        <v>4792</v>
      </c>
      <c r="L12" s="14">
        <v>55</v>
      </c>
      <c r="M12" s="14">
        <v>75</v>
      </c>
      <c r="N12" s="16">
        <f t="shared" si="2"/>
        <v>4812</v>
      </c>
      <c r="O12" s="16">
        <f t="shared" si="3"/>
        <v>0</v>
      </c>
      <c r="P12" s="14">
        <v>171</v>
      </c>
      <c r="Q12" s="14">
        <v>149</v>
      </c>
      <c r="R12" s="14">
        <v>0</v>
      </c>
      <c r="S12" s="14">
        <v>5</v>
      </c>
      <c r="T12" s="14">
        <v>7</v>
      </c>
      <c r="U12" s="14">
        <v>10</v>
      </c>
      <c r="V12" s="11">
        <f t="shared" si="4"/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1</v>
      </c>
      <c r="AF12" s="14">
        <v>0</v>
      </c>
      <c r="AG12" s="14">
        <v>0</v>
      </c>
      <c r="AH12" s="14">
        <v>0</v>
      </c>
      <c r="AI12" s="14">
        <v>2047</v>
      </c>
      <c r="AJ12" s="14">
        <v>1</v>
      </c>
      <c r="AK12" s="17">
        <v>20</v>
      </c>
    </row>
    <row r="13" spans="2:37" s="10" customFormat="1" ht="39" customHeight="1">
      <c r="B13" s="29" t="s">
        <v>61</v>
      </c>
      <c r="C13" s="12" t="s">
        <v>80</v>
      </c>
      <c r="D13" s="13">
        <v>48</v>
      </c>
      <c r="E13" s="14">
        <v>8966</v>
      </c>
      <c r="F13" s="15">
        <f t="shared" si="0"/>
        <v>0</v>
      </c>
      <c r="G13" s="14">
        <v>9014</v>
      </c>
      <c r="H13" s="14">
        <v>687</v>
      </c>
      <c r="I13" s="14">
        <v>134</v>
      </c>
      <c r="J13" s="11">
        <f t="shared" si="1"/>
        <v>8193</v>
      </c>
      <c r="K13" s="14">
        <v>16920</v>
      </c>
      <c r="L13" s="14">
        <v>9003</v>
      </c>
      <c r="M13" s="14">
        <v>276</v>
      </c>
      <c r="N13" s="16">
        <f t="shared" si="2"/>
        <v>8193</v>
      </c>
      <c r="O13" s="16">
        <f t="shared" si="3"/>
        <v>0</v>
      </c>
      <c r="P13" s="14">
        <v>17</v>
      </c>
      <c r="Q13" s="14">
        <v>4</v>
      </c>
      <c r="R13" s="14">
        <v>7</v>
      </c>
      <c r="S13" s="14">
        <v>0</v>
      </c>
      <c r="T13" s="14">
        <v>6</v>
      </c>
      <c r="U13" s="14">
        <v>0</v>
      </c>
      <c r="V13" s="11">
        <f t="shared" si="4"/>
        <v>0</v>
      </c>
      <c r="W13" s="14">
        <v>0</v>
      </c>
      <c r="X13" s="14">
        <v>0</v>
      </c>
      <c r="Y13" s="14">
        <v>1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14364</v>
      </c>
      <c r="AJ13" s="14">
        <v>0</v>
      </c>
      <c r="AK13" s="17">
        <v>14</v>
      </c>
    </row>
    <row r="14" spans="2:37" s="10" customFormat="1" ht="39" customHeight="1">
      <c r="B14" s="29">
        <v>2991</v>
      </c>
      <c r="C14" s="12" t="s">
        <v>81</v>
      </c>
      <c r="D14" s="18">
        <v>0</v>
      </c>
      <c r="E14" s="19">
        <v>0</v>
      </c>
      <c r="F14" s="15"/>
      <c r="G14" s="19">
        <v>0</v>
      </c>
      <c r="H14" s="19">
        <v>0</v>
      </c>
      <c r="I14" s="19">
        <v>0</v>
      </c>
      <c r="J14" s="11"/>
      <c r="K14" s="19">
        <v>0</v>
      </c>
      <c r="L14" s="19">
        <v>0</v>
      </c>
      <c r="M14" s="19">
        <v>0</v>
      </c>
      <c r="N14" s="16"/>
      <c r="O14" s="16"/>
      <c r="P14" s="19">
        <v>0</v>
      </c>
      <c r="Q14" s="20">
        <v>0</v>
      </c>
      <c r="R14" s="20">
        <v>0</v>
      </c>
      <c r="S14" s="19">
        <v>0</v>
      </c>
      <c r="T14" s="19">
        <v>0</v>
      </c>
      <c r="U14" s="19">
        <v>0</v>
      </c>
      <c r="V14" s="11"/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20">
        <v>0</v>
      </c>
      <c r="AH14" s="20">
        <v>0</v>
      </c>
      <c r="AI14" s="20">
        <v>0</v>
      </c>
      <c r="AJ14" s="20">
        <v>0</v>
      </c>
      <c r="AK14" s="21">
        <v>0</v>
      </c>
    </row>
    <row r="15" spans="2:37" s="10" customFormat="1" ht="39" customHeight="1" thickBot="1">
      <c r="B15" s="50">
        <v>2993</v>
      </c>
      <c r="C15" s="51" t="s">
        <v>82</v>
      </c>
      <c r="D15" s="52">
        <v>506</v>
      </c>
      <c r="E15" s="53">
        <v>10762</v>
      </c>
      <c r="F15" s="54">
        <f t="shared" si="0"/>
        <v>0</v>
      </c>
      <c r="G15" s="53">
        <v>11268</v>
      </c>
      <c r="H15" s="53">
        <v>117</v>
      </c>
      <c r="I15" s="53">
        <v>57</v>
      </c>
      <c r="J15" s="55">
        <f t="shared" si="1"/>
        <v>11094</v>
      </c>
      <c r="K15" s="53">
        <v>10952</v>
      </c>
      <c r="L15" s="53">
        <v>180</v>
      </c>
      <c r="M15" s="53">
        <v>322</v>
      </c>
      <c r="N15" s="56">
        <f t="shared" si="2"/>
        <v>11094</v>
      </c>
      <c r="O15" s="56">
        <f t="shared" si="3"/>
        <v>0</v>
      </c>
      <c r="P15" s="53">
        <v>30</v>
      </c>
      <c r="Q15" s="57">
        <v>7</v>
      </c>
      <c r="R15" s="57">
        <v>5</v>
      </c>
      <c r="S15" s="53">
        <v>6</v>
      </c>
      <c r="T15" s="53">
        <v>7</v>
      </c>
      <c r="U15" s="53">
        <v>5</v>
      </c>
      <c r="V15" s="55">
        <f t="shared" si="4"/>
        <v>0</v>
      </c>
      <c r="W15" s="53">
        <v>2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7">
        <v>0</v>
      </c>
      <c r="AH15" s="57">
        <v>0</v>
      </c>
      <c r="AI15" s="57">
        <v>9927</v>
      </c>
      <c r="AJ15" s="57">
        <v>1</v>
      </c>
      <c r="AK15" s="58">
        <v>47</v>
      </c>
    </row>
    <row r="16" spans="2:44" s="10" customFormat="1" ht="39" customHeight="1" thickBot="1">
      <c r="B16" s="59"/>
      <c r="C16" s="60" t="s">
        <v>83</v>
      </c>
      <c r="D16" s="61">
        <f>SUM(D8:D15)</f>
        <v>6444</v>
      </c>
      <c r="E16" s="62">
        <f aca="true" t="shared" si="5" ref="E16:AJ16">SUM(E8:E15)</f>
        <v>116482</v>
      </c>
      <c r="F16" s="62">
        <f t="shared" si="5"/>
        <v>0</v>
      </c>
      <c r="G16" s="62">
        <f t="shared" si="5"/>
        <v>122926</v>
      </c>
      <c r="H16" s="62">
        <v>3658</v>
      </c>
      <c r="I16" s="62">
        <v>2229</v>
      </c>
      <c r="J16" s="62">
        <f t="shared" si="5"/>
        <v>114331</v>
      </c>
      <c r="K16" s="62">
        <f t="shared" si="5"/>
        <v>122159</v>
      </c>
      <c r="L16" s="62">
        <v>13508</v>
      </c>
      <c r="M16" s="62">
        <v>8388</v>
      </c>
      <c r="N16" s="62">
        <f t="shared" si="5"/>
        <v>114331</v>
      </c>
      <c r="O16" s="62">
        <f t="shared" si="5"/>
        <v>0</v>
      </c>
      <c r="P16" s="62">
        <v>1499</v>
      </c>
      <c r="Q16" s="62">
        <f t="shared" si="5"/>
        <v>317</v>
      </c>
      <c r="R16" s="62">
        <f t="shared" si="5"/>
        <v>159</v>
      </c>
      <c r="S16" s="62">
        <f t="shared" si="5"/>
        <v>476</v>
      </c>
      <c r="T16" s="62">
        <v>404</v>
      </c>
      <c r="U16" s="62">
        <v>143</v>
      </c>
      <c r="V16" s="62">
        <f t="shared" si="5"/>
        <v>0</v>
      </c>
      <c r="W16" s="62">
        <f t="shared" si="5"/>
        <v>64</v>
      </c>
      <c r="X16" s="62">
        <f t="shared" si="5"/>
        <v>28</v>
      </c>
      <c r="Y16" s="62">
        <f t="shared" si="5"/>
        <v>97</v>
      </c>
      <c r="Z16" s="62">
        <f t="shared" si="5"/>
        <v>40</v>
      </c>
      <c r="AA16" s="62">
        <f t="shared" si="5"/>
        <v>32</v>
      </c>
      <c r="AB16" s="62">
        <f t="shared" si="5"/>
        <v>10</v>
      </c>
      <c r="AC16" s="62">
        <f t="shared" si="5"/>
        <v>54</v>
      </c>
      <c r="AD16" s="62">
        <f t="shared" si="5"/>
        <v>22</v>
      </c>
      <c r="AE16" s="62">
        <f t="shared" si="5"/>
        <v>19</v>
      </c>
      <c r="AF16" s="62">
        <f t="shared" si="5"/>
        <v>7</v>
      </c>
      <c r="AG16" s="62">
        <f t="shared" si="5"/>
        <v>5</v>
      </c>
      <c r="AH16" s="62">
        <f t="shared" si="5"/>
        <v>10</v>
      </c>
      <c r="AI16" s="62">
        <f t="shared" si="5"/>
        <v>93481</v>
      </c>
      <c r="AJ16" s="62">
        <f t="shared" si="5"/>
        <v>70</v>
      </c>
      <c r="AK16" s="64">
        <v>326</v>
      </c>
      <c r="AR16" s="68">
        <f>SUM(D16:AQ16)</f>
        <v>721719</v>
      </c>
    </row>
    <row r="17" ht="12.75">
      <c r="F17" s="1"/>
    </row>
    <row r="19" ht="15.75">
      <c r="C19" s="65" t="s">
        <v>84</v>
      </c>
    </row>
    <row r="20" ht="15.75">
      <c r="C20" s="65" t="s">
        <v>85</v>
      </c>
    </row>
  </sheetData>
  <mergeCells count="3">
    <mergeCell ref="B1:AK1"/>
    <mergeCell ref="H3:Z3"/>
    <mergeCell ref="B6:C7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77" r:id="rId1"/>
  <headerFooter alignWithMargins="0">
    <oddHeader>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mvsr</dc:creator>
  <cp:keywords/>
  <dc:description/>
  <cp:lastModifiedBy>23</cp:lastModifiedBy>
  <cp:lastPrinted>2005-06-22T10:28:32Z</cp:lastPrinted>
  <dcterms:created xsi:type="dcterms:W3CDTF">2003-09-16T11:51:44Z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-1170976936</vt:i4>
  </property>
  <property fmtid="{D5CDD505-2E9C-101B-9397-08002B2CF9AE}" pid="3" name="_EmailSubject">
    <vt:lpwstr>KM-1-47/Vl-2005 Správa o činnosti obcí a vyšších územných celkov v oblasti preneseného výkonu štátnej správy     za rok 2004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