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1"/>
  </bookViews>
  <sheets>
    <sheet name="Prijmy" sheetId="1" r:id="rId1"/>
    <sheet name="Vydavk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<sst xmlns="http://schemas.openxmlformats.org/spreadsheetml/2006/main" count="191" uniqueCount="95">
  <si>
    <t>KANCELÁRIA NÁRODNEJ RADY SR</t>
  </si>
  <si>
    <t>KANCELÁRIA PREZIDENTA SR</t>
  </si>
  <si>
    <t>ÚRAD VLÁDY SR</t>
  </si>
  <si>
    <t>KANCELÁRIA VEREJNÉHO OCHRÁNCU PRÁV</t>
  </si>
  <si>
    <t>NAJVYŠŠÍ SÚD SR</t>
  </si>
  <si>
    <t>GENERÁLNA PROKURATÚRA SR</t>
  </si>
  <si>
    <t>NAJVYŠŠÍ KONTROLNÝ ÚRAD SR</t>
  </si>
  <si>
    <t>SLOVENSKÁ INFORMAČNÁ SLUŽBA</t>
  </si>
  <si>
    <t>MINIS. ZAHRANIČNÝCH VECÍ SR</t>
  </si>
  <si>
    <t>MINIS. OBRANY SR</t>
  </si>
  <si>
    <t>MINIS. SPRAVODLIVOSTI SR</t>
  </si>
  <si>
    <t>MINIS. VNÚTRA SR</t>
  </si>
  <si>
    <t>MINIS. FINANCIÍ SR</t>
  </si>
  <si>
    <t>MINIS. ŽIVOTNÉHO PROSTREDIA SR</t>
  </si>
  <si>
    <t>MINIS. ŠKOLSTVA SR</t>
  </si>
  <si>
    <t>MINIS. ZDRAVOTNÍCTVA SR</t>
  </si>
  <si>
    <t>MINIS. PRÁCE, SOC. VECÍ A RODINY SR</t>
  </si>
  <si>
    <t>MINIS. KULTÚRY SR</t>
  </si>
  <si>
    <t>MINIS. HOSPODÁRSTVA SR</t>
  </si>
  <si>
    <t>MINIS. PôDOHOSPODÁRSTVA SR</t>
  </si>
  <si>
    <t>MINIS. VÝSTAVBY A REGION. ROZVOJA SR</t>
  </si>
  <si>
    <t>MINIS. DOPRAVY, PôŠT A TELEKOMUNIKÁCIÍ SR</t>
  </si>
  <si>
    <t>ÚRAD GEODÉZIE, KARTOGRAFIE A KATASTRA SR</t>
  </si>
  <si>
    <t>ŠTATISTICKÝ ÚRAD SR</t>
  </si>
  <si>
    <t>ÚRAD PRE VEREJNÉ OBSTARÁVANIE</t>
  </si>
  <si>
    <t>ÚRAD JADROVÉHO DOZORU SR</t>
  </si>
  <si>
    <t>ÚRAD PRIEMYSELNÉHO VLASTNÍCTVA SR</t>
  </si>
  <si>
    <t>ÚRAD PRE NORMALIZÁCIU, METROL. A SKÚŠOB. SR</t>
  </si>
  <si>
    <t>ÚRAD PRE ŠTÁTNU SLUŽBU</t>
  </si>
  <si>
    <t>PROTIMONOPOLNÝ ÚRAD SR</t>
  </si>
  <si>
    <t>NÁRODNÝ BEZPEČNOSTNÝ ÚRAD SR</t>
  </si>
  <si>
    <t>SPRÁVA ŠTÁTNYCH HMOTNÝCH REZERV SR</t>
  </si>
  <si>
    <t>ŠTÁTNY DLH SR</t>
  </si>
  <si>
    <t>VŠEOBECNÁ POKLADNIČNÁ SPRÁVA</t>
  </si>
  <si>
    <t>SLOVENSKÁ AKADÉMIA VIED</t>
  </si>
  <si>
    <t>SÚHRNNÝ FIN. VZŤAH K OBCIAM A VÚC</t>
  </si>
  <si>
    <t xml:space="preserve">S P O L U </t>
  </si>
  <si>
    <t>Schvál. rozp.</t>
  </si>
  <si>
    <t>Upravený rozp.</t>
  </si>
  <si>
    <t xml:space="preserve">R E Z O R T </t>
  </si>
  <si>
    <t xml:space="preserve">                ( v tis. Sk)</t>
  </si>
  <si>
    <t>Odbor financovania verejných výdavkov</t>
  </si>
  <si>
    <t>org.</t>
  </si>
  <si>
    <t>kl.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</si>
  <si>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</si>
  <si>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</si>
  <si>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</si>
  <si>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</si>
  <si>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</si>
  <si>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</si>
  <si>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</si>
  <si>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</si>
  <si>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</si>
  <si>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</si>
  <si>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15</t>
  </si>
  <si>
    <t>18</t>
  </si>
  <si>
    <t>20</t>
  </si>
  <si>
    <t>21</t>
  </si>
  <si>
    <t>22</t>
  </si>
  <si>
    <t>24</t>
  </si>
  <si>
    <t>26</t>
  </si>
  <si>
    <t>27</t>
  </si>
  <si>
    <t>28</t>
  </si>
  <si>
    <t>29</t>
  </si>
  <si>
    <t>31</t>
  </si>
  <si>
    <t>32</t>
  </si>
  <si>
    <t>33</t>
  </si>
  <si>
    <t>36</t>
  </si>
  <si>
    <t>37</t>
  </si>
  <si>
    <t>38</t>
  </si>
  <si>
    <t>39</t>
  </si>
  <si>
    <t>40</t>
  </si>
  <si>
    <t>41</t>
  </si>
  <si>
    <t>42</t>
  </si>
  <si>
    <t>47</t>
  </si>
  <si>
    <t>48</t>
  </si>
  <si>
    <t>51</t>
  </si>
  <si>
    <t>69</t>
  </si>
  <si>
    <t xml:space="preserve">ÚSTAVNÝ SÚD SR </t>
  </si>
  <si>
    <t>PRÍJMY  2004</t>
  </si>
  <si>
    <t>46</t>
  </si>
  <si>
    <t>KANCELÁRIA SÚDNEJ RADY</t>
  </si>
  <si>
    <t>Rozdiel</t>
  </si>
  <si>
    <t>a</t>
  </si>
  <si>
    <t xml:space="preserve"> (2-1)</t>
  </si>
  <si>
    <t xml:space="preserve"> (Vedľajšia hosp. činnosť Zboru väz. stráže) MS SR</t>
  </si>
  <si>
    <t>pripomienky</t>
  </si>
  <si>
    <t xml:space="preserve"> -</t>
  </si>
  <si>
    <t>zaslali (+)</t>
  </si>
  <si>
    <t>nezaslali (-)</t>
  </si>
  <si>
    <t>vzniesli (+)</t>
  </si>
  <si>
    <t>nevzniesli (-)</t>
  </si>
  <si>
    <t xml:space="preserve"> +</t>
  </si>
  <si>
    <t xml:space="preserve"> + </t>
  </si>
  <si>
    <t xml:space="preserve">Vyhodnotenie medzirezortného pripomienkového konania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</si>
</sst>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/>
    </xf>
    <xf numFmtId="0" fontId="2" fillId="0" borderId="0" xfId="0" applyFont="1" applyAlignment="1">
      <alignment horizontal="right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6" fillId="0" borderId="2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4" fillId="0" borderId="22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4"/>
  <sheetViews>
    <sheetView workbookViewId="0" topLeftCell="A1">
      <selection activeCell="B45" sqref="B45"/>
    </sheetView>
  </sheetViews>
  <sheetFormatPr defaultColWidth="9.140625" defaultRowHeight="12.75"/>
  <cols>
    <col min="1" max="1" width="4.57421875" style="0" customWidth="1"/>
    <col min="2" max="2" width="45.28125" style="0" customWidth="1"/>
    <col min="3" max="3" width="11.8515625" style="0" customWidth="1"/>
    <col min="4" max="4" width="13.140625" style="0" customWidth="1"/>
    <col min="5" max="5" width="12.57421875" style="0" customWidth="1"/>
  </cols>
  <sheetData>
    <row r="1" ht="15">
      <c r="A1" s="4" t="s">
        <v>41</v>
      </c>
    </row>
    <row r="2" ht="15">
      <c r="A2" s="4"/>
    </row>
    <row r="3" ht="18">
      <c r="B3" s="12" t="s">
        <v>79</v>
      </c>
    </row>
    <row r="4" ht="12.75">
      <c r="B4" s="1"/>
    </row>
    <row r="5" ht="13.5" thickBot="1">
      <c r="C5" s="2" t="s">
        <v>40</v>
      </c>
    </row>
    <row r="6" spans="1:5" ht="12.75">
      <c r="A6" s="8" t="s">
        <v>42</v>
      </c>
      <c r="B6" s="3"/>
      <c r="C6" s="5" t="s">
        <v>37</v>
      </c>
      <c r="D6" s="6" t="s">
        <v>38</v>
      </c>
      <c r="E6" s="7" t="s">
        <v>82</v>
      </c>
    </row>
    <row r="7" spans="1:5" ht="12.75">
      <c r="A7" s="33" t="s">
        <v>43</v>
      </c>
      <c r="B7" s="29" t="s">
        <v>39</v>
      </c>
      <c r="C7" s="30">
        <v>2004</v>
      </c>
      <c r="D7" s="31">
        <v>2004</v>
      </c>
      <c r="E7" s="31"/>
    </row>
    <row r="8" spans="1:5" ht="13.5" thickBot="1">
      <c r="A8" s="34"/>
      <c r="B8" s="35" t="s">
        <v>83</v>
      </c>
      <c r="C8" s="36">
        <v>1</v>
      </c>
      <c r="D8" s="37">
        <v>2</v>
      </c>
      <c r="E8" s="38" t="s">
        <v>84</v>
      </c>
    </row>
    <row r="9" spans="1:5" ht="12.75">
      <c r="A9" s="32" t="s">
        <v>44</v>
      </c>
      <c r="B9" s="40" t="s">
        <v>0</v>
      </c>
      <c r="C9" s="22">
        <v>20000</v>
      </c>
      <c r="D9" s="13">
        <v>20000</v>
      </c>
      <c r="E9" s="13">
        <f>D9-C9</f>
        <v>0</v>
      </c>
    </row>
    <row r="10" spans="1:5" ht="12.75">
      <c r="A10" s="9" t="s">
        <v>45</v>
      </c>
      <c r="B10" s="41" t="s">
        <v>1</v>
      </c>
      <c r="C10" s="19">
        <v>250</v>
      </c>
      <c r="D10" s="14">
        <v>250</v>
      </c>
      <c r="E10" s="13">
        <f aca="true" t="shared" si="0" ref="E10:E49">D10-C10</f>
        <v>0</v>
      </c>
    </row>
    <row r="11" spans="1:5" ht="12.75">
      <c r="A11" s="9" t="s">
        <v>46</v>
      </c>
      <c r="B11" s="41" t="s">
        <v>2</v>
      </c>
      <c r="C11" s="19">
        <v>15000</v>
      </c>
      <c r="D11" s="14">
        <v>17300</v>
      </c>
      <c r="E11" s="13">
        <f t="shared" si="0"/>
        <v>2300</v>
      </c>
    </row>
    <row r="12" spans="1:5" ht="12.75">
      <c r="A12" s="9" t="s">
        <v>47</v>
      </c>
      <c r="B12" s="41" t="s">
        <v>3</v>
      </c>
      <c r="C12" s="19"/>
      <c r="D12" s="14"/>
      <c r="E12" s="13">
        <f t="shared" si="0"/>
        <v>0</v>
      </c>
    </row>
    <row r="13" spans="1:5" ht="12.75">
      <c r="A13" s="9" t="s">
        <v>48</v>
      </c>
      <c r="B13" s="41" t="s">
        <v>78</v>
      </c>
      <c r="C13" s="19">
        <v>200</v>
      </c>
      <c r="D13" s="14">
        <v>200</v>
      </c>
      <c r="E13" s="13">
        <f t="shared" si="0"/>
        <v>0</v>
      </c>
    </row>
    <row r="14" spans="1:5" ht="12.75">
      <c r="A14" s="9" t="s">
        <v>80</v>
      </c>
      <c r="B14" s="41" t="s">
        <v>81</v>
      </c>
      <c r="C14" s="19"/>
      <c r="D14" s="14"/>
      <c r="E14" s="13">
        <f t="shared" si="0"/>
        <v>0</v>
      </c>
    </row>
    <row r="15" spans="1:5" ht="12.75">
      <c r="A15" s="9" t="s">
        <v>49</v>
      </c>
      <c r="B15" s="41" t="s">
        <v>4</v>
      </c>
      <c r="C15" s="19">
        <v>15</v>
      </c>
      <c r="D15" s="14">
        <v>15</v>
      </c>
      <c r="E15" s="13">
        <f t="shared" si="0"/>
        <v>0</v>
      </c>
    </row>
    <row r="16" spans="1:5" ht="12.75">
      <c r="A16" s="9" t="s">
        <v>50</v>
      </c>
      <c r="B16" s="41" t="s">
        <v>5</v>
      </c>
      <c r="C16" s="19">
        <v>7500</v>
      </c>
      <c r="D16" s="14">
        <v>7500</v>
      </c>
      <c r="E16" s="13">
        <f t="shared" si="0"/>
        <v>0</v>
      </c>
    </row>
    <row r="17" spans="1:5" ht="12.75">
      <c r="A17" s="9" t="s">
        <v>51</v>
      </c>
      <c r="B17" s="41" t="s">
        <v>6</v>
      </c>
      <c r="C17" s="19">
        <v>250</v>
      </c>
      <c r="D17" s="14">
        <v>250</v>
      </c>
      <c r="E17" s="13">
        <f t="shared" si="0"/>
        <v>0</v>
      </c>
    </row>
    <row r="18" spans="1:5" ht="12.75">
      <c r="A18" s="9" t="s">
        <v>52</v>
      </c>
      <c r="B18" s="41" t="s">
        <v>7</v>
      </c>
      <c r="C18" s="19">
        <v>4000</v>
      </c>
      <c r="D18" s="14">
        <v>4000</v>
      </c>
      <c r="E18" s="13">
        <f t="shared" si="0"/>
        <v>0</v>
      </c>
    </row>
    <row r="19" spans="1:5" ht="12.75">
      <c r="A19" s="9" t="s">
        <v>53</v>
      </c>
      <c r="B19" s="41" t="s">
        <v>8</v>
      </c>
      <c r="C19" s="19">
        <v>140000</v>
      </c>
      <c r="D19" s="14">
        <v>165366</v>
      </c>
      <c r="E19" s="13">
        <f t="shared" si="0"/>
        <v>25366</v>
      </c>
    </row>
    <row r="20" spans="1:5" ht="12.75">
      <c r="A20" s="9">
        <v>11</v>
      </c>
      <c r="B20" s="41" t="s">
        <v>9</v>
      </c>
      <c r="C20" s="19">
        <v>250000</v>
      </c>
      <c r="D20" s="14">
        <v>250000</v>
      </c>
      <c r="E20" s="13">
        <f t="shared" si="0"/>
        <v>0</v>
      </c>
    </row>
    <row r="21" spans="1:5" ht="12.75">
      <c r="A21" s="9">
        <v>12</v>
      </c>
      <c r="B21" s="41" t="s">
        <v>11</v>
      </c>
      <c r="C21" s="19">
        <v>762000</v>
      </c>
      <c r="D21" s="14">
        <v>762000</v>
      </c>
      <c r="E21" s="13">
        <f t="shared" si="0"/>
        <v>0</v>
      </c>
    </row>
    <row r="22" spans="1:5" ht="12.75">
      <c r="A22" s="9">
        <v>13</v>
      </c>
      <c r="B22" s="41" t="s">
        <v>10</v>
      </c>
      <c r="C22" s="19">
        <v>203600</v>
      </c>
      <c r="D22" s="14">
        <v>313600</v>
      </c>
      <c r="E22" s="13">
        <f t="shared" si="0"/>
        <v>110000</v>
      </c>
    </row>
    <row r="23" spans="1:5" ht="12.75">
      <c r="A23" s="9" t="s">
        <v>54</v>
      </c>
      <c r="B23" s="41" t="s">
        <v>12</v>
      </c>
      <c r="C23" s="19">
        <v>300000</v>
      </c>
      <c r="D23" s="14">
        <v>369380</v>
      </c>
      <c r="E23" s="13">
        <f t="shared" si="0"/>
        <v>69380</v>
      </c>
    </row>
    <row r="24" spans="1:5" ht="12.75">
      <c r="A24" s="9" t="s">
        <v>55</v>
      </c>
      <c r="B24" s="41" t="s">
        <v>13</v>
      </c>
      <c r="C24" s="19">
        <f>951256+567450</f>
        <v>1518706</v>
      </c>
      <c r="D24" s="14">
        <v>2000406</v>
      </c>
      <c r="E24" s="13">
        <f t="shared" si="0"/>
        <v>481700</v>
      </c>
    </row>
    <row r="25" spans="1:5" ht="12.75">
      <c r="A25" s="9" t="s">
        <v>56</v>
      </c>
      <c r="B25" s="41" t="s">
        <v>14</v>
      </c>
      <c r="C25" s="19">
        <f>43448+300100</f>
        <v>343548</v>
      </c>
      <c r="D25" s="14">
        <v>343548</v>
      </c>
      <c r="E25" s="13">
        <f t="shared" si="0"/>
        <v>0</v>
      </c>
    </row>
    <row r="26" spans="1:5" ht="12.75">
      <c r="A26" s="9" t="s">
        <v>57</v>
      </c>
      <c r="B26" s="41" t="s">
        <v>15</v>
      </c>
      <c r="C26" s="19">
        <v>71721</v>
      </c>
      <c r="D26" s="14">
        <v>71775</v>
      </c>
      <c r="E26" s="13">
        <f t="shared" si="0"/>
        <v>54</v>
      </c>
    </row>
    <row r="27" spans="1:5" ht="12.75">
      <c r="A27" s="9" t="s">
        <v>58</v>
      </c>
      <c r="B27" s="41" t="s">
        <v>16</v>
      </c>
      <c r="C27" s="19">
        <f>367830+1273430</f>
        <v>1641260</v>
      </c>
      <c r="D27" s="14">
        <v>1640889</v>
      </c>
      <c r="E27" s="13">
        <f t="shared" si="0"/>
        <v>-371</v>
      </c>
    </row>
    <row r="28" spans="1:5" ht="12.75">
      <c r="A28" s="9" t="s">
        <v>59</v>
      </c>
      <c r="B28" s="41" t="s">
        <v>17</v>
      </c>
      <c r="C28" s="19">
        <v>38000</v>
      </c>
      <c r="D28" s="14">
        <v>38000</v>
      </c>
      <c r="E28" s="13">
        <f t="shared" si="0"/>
        <v>0</v>
      </c>
    </row>
    <row r="29" spans="1:5" ht="12.75">
      <c r="A29" s="9" t="s">
        <v>60</v>
      </c>
      <c r="B29" s="41" t="s">
        <v>18</v>
      </c>
      <c r="C29" s="19">
        <f>70000+685900</f>
        <v>755900</v>
      </c>
      <c r="D29" s="14">
        <v>755900</v>
      </c>
      <c r="E29" s="13">
        <f t="shared" si="0"/>
        <v>0</v>
      </c>
    </row>
    <row r="30" spans="1:5" ht="12.75">
      <c r="A30" s="9" t="s">
        <v>61</v>
      </c>
      <c r="B30" s="41" t="s">
        <v>19</v>
      </c>
      <c r="C30" s="19">
        <f>1695991+6760750</f>
        <v>8456741</v>
      </c>
      <c r="D30" s="14">
        <v>7975991</v>
      </c>
      <c r="E30" s="13">
        <f t="shared" si="0"/>
        <v>-480750</v>
      </c>
    </row>
    <row r="31" spans="1:5" ht="12.75">
      <c r="A31" s="9" t="s">
        <v>62</v>
      </c>
      <c r="B31" s="41" t="s">
        <v>20</v>
      </c>
      <c r="C31" s="19">
        <f>5071+670280</f>
        <v>675351</v>
      </c>
      <c r="D31" s="14">
        <v>675351</v>
      </c>
      <c r="E31" s="13">
        <f t="shared" si="0"/>
        <v>0</v>
      </c>
    </row>
    <row r="32" spans="1:5" ht="12.75">
      <c r="A32" s="9" t="s">
        <v>63</v>
      </c>
      <c r="B32" s="41" t="s">
        <v>21</v>
      </c>
      <c r="C32" s="19">
        <f>1462273+1034500</f>
        <v>2496773</v>
      </c>
      <c r="D32" s="14">
        <v>2504424</v>
      </c>
      <c r="E32" s="13">
        <f t="shared" si="0"/>
        <v>7651</v>
      </c>
    </row>
    <row r="33" spans="1:5" ht="12.75">
      <c r="A33" s="9" t="s">
        <v>64</v>
      </c>
      <c r="B33" s="41" t="s">
        <v>22</v>
      </c>
      <c r="C33" s="19">
        <v>21900</v>
      </c>
      <c r="D33" s="14">
        <v>22901</v>
      </c>
      <c r="E33" s="13">
        <f t="shared" si="0"/>
        <v>1001</v>
      </c>
    </row>
    <row r="34" spans="1:5" ht="12.75">
      <c r="A34" s="9" t="s">
        <v>65</v>
      </c>
      <c r="B34" s="41" t="s">
        <v>23</v>
      </c>
      <c r="C34" s="19">
        <v>9000</v>
      </c>
      <c r="D34" s="14">
        <v>9000</v>
      </c>
      <c r="E34" s="13">
        <f t="shared" si="0"/>
        <v>0</v>
      </c>
    </row>
    <row r="35" spans="1:5" ht="12.75">
      <c r="A35" s="9" t="s">
        <v>66</v>
      </c>
      <c r="B35" s="41" t="s">
        <v>24</v>
      </c>
      <c r="C35" s="19">
        <v>200</v>
      </c>
      <c r="D35" s="14">
        <v>200</v>
      </c>
      <c r="E35" s="13">
        <f t="shared" si="0"/>
        <v>0</v>
      </c>
    </row>
    <row r="36" spans="1:5" ht="12.75">
      <c r="A36" s="9" t="s">
        <v>67</v>
      </c>
      <c r="B36" s="41" t="s">
        <v>25</v>
      </c>
      <c r="C36" s="19"/>
      <c r="D36" s="14"/>
      <c r="E36" s="13">
        <f t="shared" si="0"/>
        <v>0</v>
      </c>
    </row>
    <row r="37" spans="1:5" ht="12.75">
      <c r="A37" s="9" t="s">
        <v>68</v>
      </c>
      <c r="B37" s="41" t="s">
        <v>26</v>
      </c>
      <c r="C37" s="19">
        <v>24000</v>
      </c>
      <c r="D37" s="14">
        <v>25000</v>
      </c>
      <c r="E37" s="13">
        <f t="shared" si="0"/>
        <v>1000</v>
      </c>
    </row>
    <row r="38" spans="1:5" ht="12.75">
      <c r="A38" s="9" t="s">
        <v>69</v>
      </c>
      <c r="B38" s="41" t="s">
        <v>27</v>
      </c>
      <c r="C38" s="19">
        <v>1000</v>
      </c>
      <c r="D38" s="14">
        <v>1000</v>
      </c>
      <c r="E38" s="13">
        <f t="shared" si="0"/>
        <v>0</v>
      </c>
    </row>
    <row r="39" spans="1:5" ht="12.75">
      <c r="A39" s="9" t="s">
        <v>70</v>
      </c>
      <c r="B39" s="41" t="s">
        <v>28</v>
      </c>
      <c r="C39" s="19"/>
      <c r="D39" s="14"/>
      <c r="E39" s="13">
        <f t="shared" si="0"/>
        <v>0</v>
      </c>
    </row>
    <row r="40" spans="1:5" ht="12.75">
      <c r="A40" s="9" t="s">
        <v>71</v>
      </c>
      <c r="B40" s="41" t="s">
        <v>29</v>
      </c>
      <c r="C40" s="19"/>
      <c r="D40" s="14"/>
      <c r="E40" s="13">
        <f t="shared" si="0"/>
        <v>0</v>
      </c>
    </row>
    <row r="41" spans="1:5" ht="12.75">
      <c r="A41" s="9" t="s">
        <v>72</v>
      </c>
      <c r="B41" s="41" t="s">
        <v>30</v>
      </c>
      <c r="C41" s="19"/>
      <c r="D41" s="14"/>
      <c r="E41" s="13">
        <f t="shared" si="0"/>
        <v>0</v>
      </c>
    </row>
    <row r="42" spans="1:5" ht="12.75">
      <c r="A42" s="9" t="s">
        <v>73</v>
      </c>
      <c r="B42" s="41" t="s">
        <v>31</v>
      </c>
      <c r="C42" s="19">
        <v>30000</v>
      </c>
      <c r="D42" s="14">
        <v>30000</v>
      </c>
      <c r="E42" s="13">
        <f t="shared" si="0"/>
        <v>0</v>
      </c>
    </row>
    <row r="43" spans="1:5" ht="12.75">
      <c r="A43" s="9" t="s">
        <v>74</v>
      </c>
      <c r="B43" s="41" t="s">
        <v>32</v>
      </c>
      <c r="C43" s="19">
        <v>512289</v>
      </c>
      <c r="D43" s="14">
        <v>611374</v>
      </c>
      <c r="E43" s="13">
        <f t="shared" si="0"/>
        <v>99085</v>
      </c>
    </row>
    <row r="44" spans="1:5" ht="12.75">
      <c r="A44" s="9" t="s">
        <v>75</v>
      </c>
      <c r="B44" s="41" t="s">
        <v>33</v>
      </c>
      <c r="C44" s="19">
        <v>213485281</v>
      </c>
      <c r="D44" s="14">
        <v>220954529</v>
      </c>
      <c r="E44" s="13">
        <f t="shared" si="0"/>
        <v>7469248</v>
      </c>
    </row>
    <row r="45" spans="1:5" ht="12.75">
      <c r="A45" s="9" t="s">
        <v>76</v>
      </c>
      <c r="B45" s="41" t="s">
        <v>34</v>
      </c>
      <c r="C45" s="19">
        <v>18000</v>
      </c>
      <c r="D45" s="14">
        <v>43277</v>
      </c>
      <c r="E45" s="13">
        <f t="shared" si="0"/>
        <v>25277</v>
      </c>
    </row>
    <row r="46" spans="1:5" ht="13.5" thickBot="1">
      <c r="A46" s="10" t="s">
        <v>77</v>
      </c>
      <c r="B46" s="42" t="s">
        <v>35</v>
      </c>
      <c r="C46" s="20"/>
      <c r="D46" s="15"/>
      <c r="E46" s="23">
        <f t="shared" si="0"/>
        <v>0</v>
      </c>
    </row>
    <row r="47" spans="1:5" ht="13.5" thickBot="1">
      <c r="A47" s="11"/>
      <c r="B47" s="18" t="s">
        <v>36</v>
      </c>
      <c r="C47" s="24">
        <f>SUM(C9:C46)</f>
        <v>231802485</v>
      </c>
      <c r="D47" s="25">
        <f>SUM(D9:D46)</f>
        <v>239613426</v>
      </c>
      <c r="E47" s="26">
        <f t="shared" si="0"/>
        <v>7810941</v>
      </c>
    </row>
    <row r="48" spans="1:5" ht="12.75">
      <c r="A48" s="16"/>
      <c r="B48" s="39" t="s">
        <v>85</v>
      </c>
      <c r="C48" s="21">
        <v>155000</v>
      </c>
      <c r="D48" s="17"/>
      <c r="E48" s="17"/>
    </row>
    <row r="49" spans="3:5" ht="12.75">
      <c r="C49" s="27">
        <f>C47+C48</f>
        <v>231957485</v>
      </c>
      <c r="D49" s="27">
        <f>+D47</f>
        <v>239613426</v>
      </c>
      <c r="E49" s="28">
        <f t="shared" si="0"/>
        <v>7655941</v>
      </c>
    </row>
    <row r="50" ht="12.75">
      <c r="C50" s="22"/>
    </row>
    <row r="51" ht="12.75">
      <c r="C51" s="22"/>
    </row>
    <row r="52" ht="12.75">
      <c r="C52" s="22"/>
    </row>
    <row r="53" ht="12.75">
      <c r="C53" s="22"/>
    </row>
    <row r="54" ht="12.75">
      <c r="C54" s="22"/>
    </row>
    <row r="55" ht="12.75">
      <c r="C55" s="22"/>
    </row>
    <row r="56" ht="12.75">
      <c r="C56" s="22"/>
    </row>
    <row r="57" ht="12.75">
      <c r="C57" s="22"/>
    </row>
    <row r="58" ht="12.75">
      <c r="C58" s="22"/>
    </row>
    <row r="59" ht="12.75">
      <c r="C59" s="22"/>
    </row>
    <row r="60" ht="12.75">
      <c r="C60" s="22"/>
    </row>
    <row r="61" ht="12.75">
      <c r="C61" s="22"/>
    </row>
    <row r="62" ht="12.75">
      <c r="C62" s="22"/>
    </row>
    <row r="63" ht="12.75">
      <c r="C63" s="22"/>
    </row>
    <row r="64" ht="12.75">
      <c r="C64" s="22"/>
    </row>
    <row r="65" ht="12.75">
      <c r="C65" s="22"/>
    </row>
    <row r="66" ht="12.75">
      <c r="C66" s="22"/>
    </row>
    <row r="67" ht="12.75">
      <c r="C67" s="22"/>
    </row>
    <row r="68" ht="12.75">
      <c r="C68" s="22"/>
    </row>
    <row r="69" ht="12.75">
      <c r="C69" s="22"/>
    </row>
    <row r="70" ht="12.75">
      <c r="C70" s="22"/>
    </row>
    <row r="71" ht="12.75">
      <c r="C71" s="22"/>
    </row>
    <row r="72" ht="12.75">
      <c r="C72" s="22"/>
    </row>
    <row r="73" ht="12.75">
      <c r="C73" s="22"/>
    </row>
    <row r="74" ht="12.75">
      <c r="C74" s="22"/>
    </row>
    <row r="75" ht="12.75">
      <c r="C75" s="22"/>
    </row>
    <row r="76" ht="12.75">
      <c r="C76" s="22"/>
    </row>
    <row r="77" ht="12.75">
      <c r="C77" s="22"/>
    </row>
    <row r="78" ht="12.75">
      <c r="C78" s="22"/>
    </row>
    <row r="79" ht="12.75">
      <c r="C79" s="22"/>
    </row>
    <row r="80" ht="12.75">
      <c r="C80" s="22"/>
    </row>
    <row r="81" ht="12.75">
      <c r="C81" s="22"/>
    </row>
    <row r="82" ht="12.75">
      <c r="C82" s="22"/>
    </row>
    <row r="83" ht="12.75">
      <c r="C83" s="22"/>
    </row>
    <row r="84" ht="12.75">
      <c r="C84" s="22"/>
    </row>
    <row r="85" ht="12.75">
      <c r="C85" s="22"/>
    </row>
    <row r="86" ht="12.75">
      <c r="C86" s="22"/>
    </row>
    <row r="87" ht="12.75">
      <c r="C87" s="22"/>
    </row>
    <row r="88" ht="12.75">
      <c r="C88" s="22"/>
    </row>
    <row r="89" ht="12.75">
      <c r="C89" s="22"/>
    </row>
    <row r="90" ht="12.75">
      <c r="C90" s="22"/>
    </row>
    <row r="91" ht="12.75">
      <c r="C91" s="22"/>
    </row>
    <row r="92" ht="12.75">
      <c r="C92" s="22"/>
    </row>
    <row r="93" ht="12.75">
      <c r="C93" s="22"/>
    </row>
    <row r="94" ht="12.75">
      <c r="C94" s="22"/>
    </row>
    <row r="95" ht="12.75">
      <c r="C95" s="22"/>
    </row>
    <row r="96" ht="12.75">
      <c r="C96" s="22"/>
    </row>
    <row r="97" ht="12.75">
      <c r="C97" s="22"/>
    </row>
    <row r="98" ht="12.75">
      <c r="C98" s="22"/>
    </row>
    <row r="99" ht="12.75">
      <c r="C99" s="22"/>
    </row>
    <row r="100" ht="12.75">
      <c r="C100" s="22"/>
    </row>
    <row r="101" ht="12.75">
      <c r="C101" s="22"/>
    </row>
    <row r="102" ht="12.75">
      <c r="C102" s="22"/>
    </row>
    <row r="103" ht="12.75">
      <c r="C103" s="22"/>
    </row>
    <row r="104" ht="12.75">
      <c r="C104" s="22"/>
    </row>
    <row r="105" ht="12.75">
      <c r="C105" s="22"/>
    </row>
    <row r="106" ht="12.75">
      <c r="C106" s="22"/>
    </row>
    <row r="107" ht="12.75">
      <c r="C107" s="22"/>
    </row>
    <row r="108" ht="12.75">
      <c r="C108" s="22"/>
    </row>
    <row r="109" ht="12.75">
      <c r="C109" s="22"/>
    </row>
    <row r="110" ht="12.75">
      <c r="C110" s="22"/>
    </row>
    <row r="111" ht="12.75">
      <c r="C111" s="22"/>
    </row>
    <row r="112" ht="12.75">
      <c r="C112" s="22"/>
    </row>
    <row r="113" ht="12.75">
      <c r="C113" s="22"/>
    </row>
    <row r="114" ht="12.75">
      <c r="C114" s="22"/>
    </row>
    <row r="115" ht="12.75">
      <c r="C115" s="22"/>
    </row>
    <row r="116" ht="12.75">
      <c r="C116" s="22"/>
    </row>
    <row r="117" ht="12.75">
      <c r="C117" s="22"/>
    </row>
    <row r="118" ht="12.75">
      <c r="C118" s="22"/>
    </row>
    <row r="119" ht="12.75">
      <c r="C119" s="22"/>
    </row>
    <row r="120" ht="12.75">
      <c r="C120" s="22"/>
    </row>
    <row r="121" ht="12.75">
      <c r="C121" s="22"/>
    </row>
    <row r="122" ht="12.75">
      <c r="C122" s="22"/>
    </row>
    <row r="123" ht="12.75">
      <c r="C123" s="22"/>
    </row>
    <row r="124" ht="12.75">
      <c r="C124" s="22"/>
    </row>
    <row r="125" ht="12.75">
      <c r="C125" s="22"/>
    </row>
    <row r="126" ht="12.75">
      <c r="C126" s="22"/>
    </row>
    <row r="127" ht="12.75">
      <c r="C127" s="22"/>
    </row>
    <row r="128" ht="12.75">
      <c r="C128" s="22"/>
    </row>
    <row r="129" ht="12.75">
      <c r="C129" s="22"/>
    </row>
    <row r="130" ht="12.75">
      <c r="C130" s="22"/>
    </row>
    <row r="131" ht="12.75">
      <c r="C131" s="22"/>
    </row>
    <row r="132" ht="12.75">
      <c r="C132" s="22"/>
    </row>
    <row r="133" ht="12.75">
      <c r="C133" s="22"/>
    </row>
    <row r="134" ht="12.75">
      <c r="C134" s="22"/>
    </row>
    <row r="135" ht="12.75">
      <c r="C135" s="22"/>
    </row>
    <row r="136" ht="12.75">
      <c r="C136" s="22"/>
    </row>
    <row r="137" ht="12.75">
      <c r="C137" s="22"/>
    </row>
    <row r="138" ht="12.75">
      <c r="C138" s="22"/>
    </row>
    <row r="139" ht="12.75">
      <c r="C139" s="22"/>
    </row>
    <row r="140" ht="12.75">
      <c r="C140" s="22"/>
    </row>
    <row r="141" ht="12.75">
      <c r="C141" s="22"/>
    </row>
    <row r="142" ht="12.75">
      <c r="C142" s="22"/>
    </row>
    <row r="143" ht="12.75">
      <c r="C143" s="22"/>
    </row>
    <row r="144" ht="12.75">
      <c r="C144" s="22"/>
    </row>
    <row r="145" ht="12.75">
      <c r="C145" s="22"/>
    </row>
    <row r="146" ht="12.75">
      <c r="C146" s="22"/>
    </row>
    <row r="147" ht="12.75">
      <c r="C147" s="22"/>
    </row>
    <row r="148" ht="12.75">
      <c r="C148" s="22"/>
    </row>
    <row r="149" ht="12.75">
      <c r="C149" s="22"/>
    </row>
    <row r="150" ht="12.75">
      <c r="C150" s="22"/>
    </row>
    <row r="151" ht="12.75">
      <c r="C151" s="22"/>
    </row>
    <row r="152" ht="12.75">
      <c r="C152" s="22"/>
    </row>
    <row r="153" ht="12.75">
      <c r="C153" s="22"/>
    </row>
    <row r="154" ht="12.75">
      <c r="C154" s="22"/>
    </row>
    <row r="155" ht="12.75">
      <c r="C155" s="22"/>
    </row>
    <row r="156" ht="12.75">
      <c r="C156" s="22"/>
    </row>
    <row r="157" ht="12.75">
      <c r="C157" s="22"/>
    </row>
    <row r="158" ht="12.75">
      <c r="C158" s="22"/>
    </row>
    <row r="159" ht="12.75">
      <c r="C159" s="22"/>
    </row>
    <row r="160" ht="12.75">
      <c r="C160" s="22"/>
    </row>
    <row r="161" ht="12.75">
      <c r="C161" s="22"/>
    </row>
    <row r="162" ht="12.75">
      <c r="C162" s="22"/>
    </row>
    <row r="163" ht="12.75">
      <c r="C163" s="22"/>
    </row>
    <row r="164" ht="12.75">
      <c r="C164" s="22"/>
    </row>
    <row r="165" ht="12.75">
      <c r="C165" s="22"/>
    </row>
    <row r="166" ht="12.75">
      <c r="C166" s="22"/>
    </row>
    <row r="167" ht="12.75">
      <c r="C167" s="22"/>
    </row>
    <row r="168" ht="12.75">
      <c r="C168" s="22"/>
    </row>
    <row r="169" ht="12.75">
      <c r="C169" s="22"/>
    </row>
    <row r="170" ht="12.75">
      <c r="C170" s="22"/>
    </row>
    <row r="171" ht="12.75">
      <c r="C171" s="22"/>
    </row>
    <row r="172" ht="12.75">
      <c r="C172" s="22"/>
    </row>
    <row r="173" ht="12.75">
      <c r="C173" s="22"/>
    </row>
    <row r="174" ht="12.75">
      <c r="C174" s="22"/>
    </row>
  </sheetData>
  <printOptions/>
  <pageMargins left="0.7874015748031497" right="0.1968503937007874" top="0.3937007874015748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28125" style="0" customWidth="1"/>
    <col min="2" max="2" width="11.8515625" style="0" customWidth="1"/>
    <col min="3" max="3" width="12.421875" style="0" customWidth="1"/>
  </cols>
  <sheetData>
    <row r="2" ht="15.75">
      <c r="A2" s="49" t="s">
        <v>94</v>
      </c>
    </row>
    <row r="3" ht="18">
      <c r="A3" s="12"/>
    </row>
    <row r="4" ht="12.75">
      <c r="A4" s="1"/>
    </row>
    <row r="5" ht="13.5" thickBot="1">
      <c r="B5" s="2"/>
    </row>
    <row r="6" spans="1:3" ht="12.75">
      <c r="A6" s="3"/>
      <c r="B6" s="5" t="s">
        <v>86</v>
      </c>
      <c r="C6" s="6" t="s">
        <v>86</v>
      </c>
    </row>
    <row r="7" spans="1:3" ht="12.75">
      <c r="A7" s="29"/>
      <c r="B7" s="30" t="s">
        <v>88</v>
      </c>
      <c r="C7" s="31" t="s">
        <v>90</v>
      </c>
    </row>
    <row r="8" spans="1:3" ht="13.5" thickBot="1">
      <c r="A8" s="35"/>
      <c r="B8" s="43" t="s">
        <v>89</v>
      </c>
      <c r="C8" s="48" t="s">
        <v>91</v>
      </c>
    </row>
    <row r="9" spans="1:3" ht="12.75">
      <c r="A9" s="40" t="s">
        <v>0</v>
      </c>
      <c r="B9" s="44" t="s">
        <v>87</v>
      </c>
      <c r="C9" s="46"/>
    </row>
    <row r="10" spans="1:3" ht="12.75">
      <c r="A10" s="41" t="s">
        <v>1</v>
      </c>
      <c r="B10" s="45" t="s">
        <v>92</v>
      </c>
      <c r="C10" s="47" t="s">
        <v>87</v>
      </c>
    </row>
    <row r="11" spans="1:3" ht="12.75">
      <c r="A11" s="41" t="s">
        <v>2</v>
      </c>
      <c r="B11" s="45" t="s">
        <v>87</v>
      </c>
      <c r="C11" s="47" t="s">
        <v>87</v>
      </c>
    </row>
    <row r="12" spans="1:3" ht="12.75">
      <c r="A12" s="41" t="s">
        <v>78</v>
      </c>
      <c r="B12" s="45" t="s">
        <v>87</v>
      </c>
      <c r="C12" s="47" t="s">
        <v>87</v>
      </c>
    </row>
    <row r="13" spans="1:3" ht="12.75">
      <c r="A13" s="41" t="s">
        <v>4</v>
      </c>
      <c r="B13" s="45" t="s">
        <v>87</v>
      </c>
      <c r="C13" s="47" t="s">
        <v>87</v>
      </c>
    </row>
    <row r="14" spans="1:3" ht="12.75">
      <c r="A14" s="41" t="s">
        <v>5</v>
      </c>
      <c r="B14" s="45" t="s">
        <v>92</v>
      </c>
      <c r="C14" s="47" t="s">
        <v>87</v>
      </c>
    </row>
    <row r="15" spans="1:3" ht="12.75">
      <c r="A15" s="41" t="s">
        <v>6</v>
      </c>
      <c r="B15" s="45" t="s">
        <v>87</v>
      </c>
      <c r="C15" s="47" t="s">
        <v>87</v>
      </c>
    </row>
    <row r="16" spans="1:3" ht="12.75">
      <c r="A16" s="41" t="s">
        <v>7</v>
      </c>
      <c r="B16" s="45" t="s">
        <v>87</v>
      </c>
      <c r="C16" s="47" t="s">
        <v>87</v>
      </c>
    </row>
    <row r="17" spans="1:3" ht="12.75">
      <c r="A17" s="41" t="s">
        <v>8</v>
      </c>
      <c r="B17" s="45" t="s">
        <v>92</v>
      </c>
      <c r="C17" s="47" t="s">
        <v>87</v>
      </c>
    </row>
    <row r="18" spans="1:3" ht="12.75">
      <c r="A18" s="41" t="s">
        <v>9</v>
      </c>
      <c r="B18" s="45" t="s">
        <v>92</v>
      </c>
      <c r="C18" s="47" t="s">
        <v>87</v>
      </c>
    </row>
    <row r="19" spans="1:3" ht="12.75">
      <c r="A19" s="41" t="s">
        <v>11</v>
      </c>
      <c r="B19" s="45" t="s">
        <v>92</v>
      </c>
      <c r="C19" s="47" t="s">
        <v>87</v>
      </c>
    </row>
    <row r="20" spans="1:3" ht="12.75">
      <c r="A20" s="41" t="s">
        <v>10</v>
      </c>
      <c r="B20" s="45" t="s">
        <v>92</v>
      </c>
      <c r="C20" s="47" t="s">
        <v>87</v>
      </c>
    </row>
    <row r="21" spans="1:3" ht="12.75">
      <c r="A21" s="41" t="s">
        <v>12</v>
      </c>
      <c r="B21" s="45" t="s">
        <v>92</v>
      </c>
      <c r="C21" s="47" t="s">
        <v>87</v>
      </c>
    </row>
    <row r="22" spans="1:3" ht="12.75">
      <c r="A22" s="41" t="s">
        <v>13</v>
      </c>
      <c r="B22" s="45" t="s">
        <v>92</v>
      </c>
      <c r="C22" s="47" t="s">
        <v>87</v>
      </c>
    </row>
    <row r="23" spans="1:3" ht="12.75">
      <c r="A23" s="41" t="s">
        <v>14</v>
      </c>
      <c r="B23" s="45" t="s">
        <v>92</v>
      </c>
      <c r="C23" s="47" t="s">
        <v>87</v>
      </c>
    </row>
    <row r="24" spans="1:3" ht="12.75">
      <c r="A24" s="41" t="s">
        <v>15</v>
      </c>
      <c r="B24" s="45" t="s">
        <v>92</v>
      </c>
      <c r="C24" s="47" t="s">
        <v>87</v>
      </c>
    </row>
    <row r="25" spans="1:3" ht="12.75">
      <c r="A25" s="41" t="s">
        <v>16</v>
      </c>
      <c r="B25" s="45" t="s">
        <v>92</v>
      </c>
      <c r="C25" s="47" t="s">
        <v>87</v>
      </c>
    </row>
    <row r="26" spans="1:3" ht="12.75">
      <c r="A26" s="41" t="s">
        <v>17</v>
      </c>
      <c r="B26" s="45" t="s">
        <v>92</v>
      </c>
      <c r="C26" s="47" t="s">
        <v>87</v>
      </c>
    </row>
    <row r="27" spans="1:3" ht="12.75">
      <c r="A27" s="41" t="s">
        <v>18</v>
      </c>
      <c r="B27" s="45" t="s">
        <v>92</v>
      </c>
      <c r="C27" s="47" t="s">
        <v>87</v>
      </c>
    </row>
    <row r="28" spans="1:3" ht="12.75">
      <c r="A28" s="41" t="s">
        <v>19</v>
      </c>
      <c r="B28" s="45" t="s">
        <v>92</v>
      </c>
      <c r="C28" s="47" t="s">
        <v>92</v>
      </c>
    </row>
    <row r="29" spans="1:3" ht="12.75">
      <c r="A29" s="41" t="s">
        <v>20</v>
      </c>
      <c r="B29" s="45" t="s">
        <v>92</v>
      </c>
      <c r="C29" s="47" t="s">
        <v>87</v>
      </c>
    </row>
    <row r="30" spans="1:3" ht="12.75">
      <c r="A30" s="41" t="s">
        <v>21</v>
      </c>
      <c r="B30" s="45" t="s">
        <v>92</v>
      </c>
      <c r="C30" s="47" t="s">
        <v>87</v>
      </c>
    </row>
    <row r="31" spans="1:3" ht="12.75">
      <c r="A31" s="41" t="s">
        <v>22</v>
      </c>
      <c r="B31" s="45" t="s">
        <v>87</v>
      </c>
      <c r="C31" s="47" t="s">
        <v>87</v>
      </c>
    </row>
    <row r="32" spans="1:3" ht="12.75">
      <c r="A32" s="41" t="s">
        <v>23</v>
      </c>
      <c r="B32" s="45" t="s">
        <v>92</v>
      </c>
      <c r="C32" s="47" t="s">
        <v>87</v>
      </c>
    </row>
    <row r="33" spans="1:3" ht="12.75">
      <c r="A33" s="41" t="s">
        <v>24</v>
      </c>
      <c r="B33" s="45" t="s">
        <v>92</v>
      </c>
      <c r="C33" s="47" t="s">
        <v>87</v>
      </c>
    </row>
    <row r="34" spans="1:3" ht="12.75">
      <c r="A34" s="41" t="s">
        <v>25</v>
      </c>
      <c r="B34" s="45" t="s">
        <v>92</v>
      </c>
      <c r="C34" s="47" t="s">
        <v>87</v>
      </c>
    </row>
    <row r="35" spans="1:3" ht="12.75">
      <c r="A35" s="41" t="s">
        <v>26</v>
      </c>
      <c r="B35" s="45" t="s">
        <v>93</v>
      </c>
      <c r="C35" s="47" t="s">
        <v>87</v>
      </c>
    </row>
    <row r="36" spans="1:3" ht="12.75">
      <c r="A36" s="41" t="s">
        <v>27</v>
      </c>
      <c r="B36" s="45" t="s">
        <v>92</v>
      </c>
      <c r="C36" s="47" t="s">
        <v>87</v>
      </c>
    </row>
    <row r="37" spans="1:3" ht="12.75">
      <c r="A37" s="41" t="s">
        <v>28</v>
      </c>
      <c r="B37" s="45" t="s">
        <v>92</v>
      </c>
      <c r="C37" s="47" t="s">
        <v>92</v>
      </c>
    </row>
    <row r="38" spans="1:3" ht="12.75">
      <c r="A38" s="41" t="s">
        <v>29</v>
      </c>
      <c r="B38" s="45" t="s">
        <v>92</v>
      </c>
      <c r="C38" s="47" t="s">
        <v>87</v>
      </c>
    </row>
    <row r="39" spans="1:3" ht="12.75">
      <c r="A39" s="41" t="s">
        <v>30</v>
      </c>
      <c r="B39" s="45" t="s">
        <v>92</v>
      </c>
      <c r="C39" s="47" t="s">
        <v>87</v>
      </c>
    </row>
    <row r="40" spans="1:3" ht="12.75">
      <c r="A40" s="41" t="s">
        <v>31</v>
      </c>
      <c r="B40" s="45" t="s">
        <v>92</v>
      </c>
      <c r="C40" s="47" t="s">
        <v>87</v>
      </c>
    </row>
    <row r="41" spans="1:3" ht="12.75">
      <c r="A41" s="41" t="s">
        <v>34</v>
      </c>
      <c r="B41" s="45" t="s">
        <v>87</v>
      </c>
      <c r="C41" s="47" t="s">
        <v>87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itadial</dc:creator>
  <cp:keywords/>
  <dc:description/>
  <cp:lastModifiedBy>jnalepkova</cp:lastModifiedBy>
  <cp:lastPrinted>2005-02-18T13:38:28Z</cp:lastPrinted>
  <dcterms:created xsi:type="dcterms:W3CDTF">2003-12-30T10:56:36Z</dcterms:created>
  <dcterms:modified xsi:type="dcterms:W3CDTF">2005-02-18T13:38:58Z</dcterms:modified>
  <cp:category/>
  <cp:version/>
  <cp:contentType/>
  <cp:contentStatus/>
</cp:coreProperties>
</file>