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<sst xmlns="http://schemas.openxmlformats.org/spreadsheetml/2006/main" count="96" uniqueCount="83">
  <si>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Aktivita</t>
  </si>
  <si>
    <t>Schválené</t>
  </si>
  <si>
    <t>Čerpané</t>
  </si>
  <si>
    <t>· Storyboard, Animatics</t>
  </si>
  <si>
    <t>· TV a Rádio spoty (TV stena 30"+40", 7 x TV osobnosti, 15 x rádio spot)</t>
  </si>
  <si>
    <t>1.1.1 Spracovanie mediálnej komunikačnej stratégie a komunikačného konceptu</t>
  </si>
  <si>
    <t>1.1.2 Kreatívne spracovanie znelky a sloganu kampane</t>
  </si>
  <si>
    <t>1.1.3 Kreatívne spracovanie a produkcia rozhlasových a televíznych spotov</t>
  </si>
  <si>
    <t>· Časomiera (TV spot 10" + 5")</t>
  </si>
  <si>
    <t>· Znelka (TV spot 5" + 10")</t>
  </si>
  <si>
    <t>· Príprava spotov</t>
  </si>
  <si>
    <t>· Testovanie</t>
  </si>
  <si>
    <t>· Animované TV spoty (titulka 6 x 10")</t>
  </si>
  <si>
    <t>1.1.4 Kreatívne spracovanie letákov, plagátov</t>
  </si>
  <si>
    <t>· Plagát A2, 50.000 ks (príprava, tlač)</t>
  </si>
  <si>
    <t>· Plagát A3 80.000 ks (prípava, tlač)</t>
  </si>
  <si>
    <t>· Billboard 2 x 400 ks (príprava, tlač)</t>
  </si>
  <si>
    <t>· Leták DL 100.000 ks (príprava, tlač)</t>
  </si>
  <si>
    <t>· Výveska na dvere 200.000 ks (príprava, tlač, distribúcia 120.000 ks)</t>
  </si>
  <si>
    <t>· Boomerang cards 2 x 100.000 ks (tlač)</t>
  </si>
  <si>
    <t>· Foto, práva na použitie</t>
  </si>
  <si>
    <t>· Scan, retuš, montáž</t>
  </si>
  <si>
    <t>· Plagát A2 v maďarskom jazyku 30.000 ks (príprava, tlač)</t>
  </si>
  <si>
    <t>· Záveska na dvere v maďarskom jazyku 100.000 ks (príprava, tlač, distribúcia)</t>
  </si>
  <si>
    <t>· Billboardy v maďarsko-slovenskej mutácii 105 ks (príprava, tlač)</t>
  </si>
  <si>
    <t xml:space="preserve">1.1 Spracovanie mediálnej komunikačnej stratégie a komunikačného konceptu predreferendovej kampane, </t>
  </si>
  <si>
    <t xml:space="preserve">kreatívne spracovanie znelky a sloganu kampane, kreatívne spracovanie rozhlasových a televíznych spotov, </t>
  </si>
  <si>
    <t xml:space="preserve">1.2 Zabezpečenie vysielania televíznych a rozhlasových spotov vo verejnoprávnych a súkromných (celoplošných </t>
  </si>
  <si>
    <t xml:space="preserve">a regionálnych) elektornických médiách, zabezpečenie inzercie v printových médiách, zabezpečenie </t>
  </si>
  <si>
    <t>out-doorových nosičov (billboardy, abribusy, plagáty)</t>
  </si>
  <si>
    <t>1.2.1 Zabezpečenie vysielania televíznych a rozhlasových spotov</t>
  </si>
  <si>
    <t>1.2.2 Zabezpečenie inzercie v printových médiách</t>
  </si>
  <si>
    <t>1.2.3 Zabezpečenie out-doorových nosičov (billboardy, abribusy, plagáty)</t>
  </si>
  <si>
    <t>v Sk</t>
  </si>
  <si>
    <t>Spolu</t>
  </si>
  <si>
    <t>Zostatok</t>
  </si>
  <si>
    <t>Creo/Young&amp;Rubicam s.r.o., celkový rozpočet 22.967.112,00 Sk</t>
  </si>
  <si>
    <t>Dodávateľ komplexných služieb</t>
  </si>
  <si>
    <t>Monarch a.s.</t>
  </si>
  <si>
    <t>Creo/Young&amp;Rubicam s.r.o.</t>
  </si>
  <si>
    <t>Monarch a.s., celkový rozpočet 11.128.888,00 Sk</t>
  </si>
  <si>
    <t>Rezerva</t>
  </si>
  <si>
    <t>Spolu za dodávateľov komplexných služieb</t>
  </si>
  <si>
    <t>Spolu vrátane rezervy</t>
  </si>
  <si>
    <t>kreatívne spracovanie letákov, plagátov, brožúr a ich tlač</t>
  </si>
  <si>
    <t>STV</t>
  </si>
  <si>
    <t>Markíza</t>
  </si>
  <si>
    <t>JOJ TV</t>
  </si>
  <si>
    <t>TA3</t>
  </si>
  <si>
    <t>Out-door (Boomerang cards)</t>
  </si>
  <si>
    <t>Out-door (ISPA)</t>
  </si>
  <si>
    <t>Slovensko 1</t>
  </si>
  <si>
    <t>Rock FM</t>
  </si>
  <si>
    <t>Radio Express</t>
  </si>
  <si>
    <t>Bertelsmann (Nový čas, Rodina, Život)</t>
  </si>
  <si>
    <t>MediaBox (Národná obroda)</t>
  </si>
  <si>
    <t>Perex (Pravda)</t>
  </si>
  <si>
    <t>Petit Press (Petit Global, Východ, SME, Új Szó, Vasárnap)</t>
  </si>
  <si>
    <t>Republika (Nový deň)</t>
  </si>
  <si>
    <t>Spol 7 Plus (Plus 7 dní)</t>
  </si>
  <si>
    <t>Šport (Šport)</t>
  </si>
  <si>
    <t>TV TIP</t>
  </si>
  <si>
    <t>Rádio Hviezda</t>
  </si>
  <si>
    <t>Billboardy v maďarsko-slovenskej mutácii 105 ks</t>
  </si>
  <si>
    <t>Prehľad čerpania finančných prostriedkov na aktivity zabezpečované dodávateľmi komplexných služieb</t>
  </si>
  <si>
    <t>1.3 Zabezpečenie koncepcie (návrh formátu, scenár), produkcie a vysielania diskusných a publicistických relácií o EÚ s</t>
  </si>
  <si>
    <t>predstaviteľmi občianskej spoločnosti, kreatívne spracovanie a zabezpečenie tematickej prílohy o EÚ v najčítanejších dennikoch</t>
  </si>
  <si>
    <t>Európsky náučný slovník (produkcia, vysielanie v STV)</t>
  </si>
  <si>
    <t>Miesto v Európe (produkcia, vysielanie v STV)</t>
  </si>
  <si>
    <t>Diskusná relácia "Európa alebo nie" (produkcia, vysielanie v STV)</t>
  </si>
  <si>
    <t>Tematická príloha v denníkoch: Nový deň, SME, Pravda</t>
  </si>
  <si>
    <t>PR aktivity v rozhlasových médiách: SRo, Express</t>
  </si>
  <si>
    <t>Branding špecializované prílohy v Hospodárskych novinách</t>
  </si>
  <si>
    <t>Branding špecializované prílohy v Pravde</t>
  </si>
  <si>
    <t>Vysielanie publicistickej relácie Európsky náučný slovník v TV Markíza</t>
  </si>
  <si>
    <t>Vysielanie publicistickej relácie Európsky náučný slovník v TV JOJ</t>
  </si>
  <si>
    <t>Zabezpečenie vydania špeciálnej prílohy o vstupe SR do EÚ v denníku Új Szó</t>
  </si>
  <si>
    <t>Zabezpečenie špeciálnej tematickej rubriky o vstupe SR do EÚ v rádiu OKEY</t>
  </si>
  <si>
    <t>Zabezpečenie špeciálnej tematickej rubriky o vstupe SR do EÚ v rádiu Twist</t>
  </si>
  <si>
    <t xml:space="preserve">Realizácia kultúrnych podujatí s účasťou známych osobností a podujatí s veľkoplošnou  obrazovkou vo všetkých regiónoch </t>
  </si>
  <si>
    <t>Slovenska vrátane návrhu typov podujatí, scenára, zabezpečenia účinkujúcich, časového plánu a kompletnej produkcie podujatí</t>
  </si>
  <si>
    <t>vrátane technického a organizačného zabezpečenia</t>
  </si>
  <si>
    <t>Kultúrne podujatia v 8 krajských mestách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</si>
</sst>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left"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2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right"/>
    </xf>
    <xf numFmtId="0" fontId="2" fillId="4" borderId="23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1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4" borderId="2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1"/>
  <sheetViews>
    <sheetView tabSelected="1" workbookViewId="0" topLeftCell="A67">
      <selection activeCell="A94" sqref="A94"/>
    </sheetView>
  </sheetViews>
  <sheetFormatPr defaultColWidth="9.00390625" defaultRowHeight="12.75"/>
  <cols>
    <col min="1" max="1" width="111.75390625" style="1" customWidth="1"/>
    <col min="2" max="2" width="13.75390625" style="1" customWidth="1"/>
    <col min="3" max="3" width="14.875" style="1" customWidth="1"/>
    <col min="4" max="4" width="10.625" style="1" customWidth="1"/>
    <col min="5" max="16384" width="9.125" style="1" customWidth="1"/>
  </cols>
  <sheetData>
    <row r="2" s="4" customFormat="1" ht="19.5" thickBot="1">
      <c r="A2" s="4" t="s">
        <v>64</v>
      </c>
    </row>
    <row r="3" spans="1:3" ht="15.75">
      <c r="A3" s="41" t="s">
        <v>37</v>
      </c>
      <c r="B3" s="42" t="s">
        <v>1</v>
      </c>
      <c r="C3" s="43" t="s">
        <v>2</v>
      </c>
    </row>
    <row r="4" spans="1:3" s="2" customFormat="1" ht="15.75">
      <c r="A4" s="44"/>
      <c r="B4" s="45" t="s">
        <v>33</v>
      </c>
      <c r="C4" s="46" t="s">
        <v>33</v>
      </c>
    </row>
    <row r="5" spans="1:3" ht="15.75">
      <c r="A5" s="47" t="s">
        <v>39</v>
      </c>
      <c r="B5" s="48">
        <v>22967112</v>
      </c>
      <c r="C5" s="49">
        <v>22967109.6</v>
      </c>
    </row>
    <row r="6" spans="1:3" s="17" customFormat="1" ht="15.75">
      <c r="A6" s="50" t="s">
        <v>38</v>
      </c>
      <c r="B6" s="51">
        <v>11128888</v>
      </c>
      <c r="C6" s="52">
        <v>11128888</v>
      </c>
    </row>
    <row r="7" spans="1:3" ht="15.75">
      <c r="A7" s="35" t="s">
        <v>42</v>
      </c>
      <c r="B7" s="53">
        <f>SUM(B5:B6)</f>
        <v>34096000</v>
      </c>
      <c r="C7" s="52">
        <f>SUM(C5:C6)</f>
        <v>34095997.6</v>
      </c>
    </row>
    <row r="8" spans="1:3" ht="15.75">
      <c r="A8" s="54" t="s">
        <v>41</v>
      </c>
      <c r="B8" s="51">
        <v>33403</v>
      </c>
      <c r="C8" s="52">
        <v>0</v>
      </c>
    </row>
    <row r="9" spans="1:3" ht="15.75">
      <c r="A9" s="55" t="s">
        <v>43</v>
      </c>
      <c r="B9" s="56">
        <f>SUM(B7:B8)</f>
        <v>34129403</v>
      </c>
      <c r="C9" s="57">
        <f>SUM(C7:C8)</f>
        <v>34095997.6</v>
      </c>
    </row>
    <row r="10" spans="1:3" ht="16.5" thickBot="1">
      <c r="A10" s="21" t="s">
        <v>35</v>
      </c>
      <c r="B10" s="22"/>
      <c r="C10" s="23">
        <f>B9-C9</f>
        <v>33405.39999999851</v>
      </c>
    </row>
    <row r="12" ht="16.5" thickBot="1">
      <c r="A12" s="2" t="s">
        <v>36</v>
      </c>
    </row>
    <row r="13" spans="1:3" ht="15.75">
      <c r="A13" s="67" t="s">
        <v>0</v>
      </c>
      <c r="B13" s="68" t="s">
        <v>1</v>
      </c>
      <c r="C13" s="69" t="s">
        <v>2</v>
      </c>
    </row>
    <row r="14" spans="1:3" ht="16.5" thickBot="1">
      <c r="A14" s="70"/>
      <c r="B14" s="71" t="s">
        <v>33</v>
      </c>
      <c r="C14" s="72" t="s">
        <v>33</v>
      </c>
    </row>
    <row r="15" spans="1:3" ht="15.75">
      <c r="A15" s="58" t="s">
        <v>25</v>
      </c>
      <c r="B15" s="59">
        <v>8553502</v>
      </c>
      <c r="C15" s="60">
        <v>8553501.6</v>
      </c>
    </row>
    <row r="16" spans="1:3" ht="15.75">
      <c r="A16" s="61" t="s">
        <v>26</v>
      </c>
      <c r="B16" s="73"/>
      <c r="C16" s="74"/>
    </row>
    <row r="17" spans="1:3" ht="15.75">
      <c r="A17" s="64" t="s">
        <v>44</v>
      </c>
      <c r="B17" s="75"/>
      <c r="C17" s="76"/>
    </row>
    <row r="18" spans="1:3" ht="15.75">
      <c r="A18" s="10" t="s">
        <v>5</v>
      </c>
      <c r="B18" s="11">
        <v>270000</v>
      </c>
      <c r="C18" s="12">
        <v>270000</v>
      </c>
    </row>
    <row r="19" spans="1:3" ht="15.75">
      <c r="A19" s="13" t="s">
        <v>6</v>
      </c>
      <c r="B19" s="14">
        <v>150000</v>
      </c>
      <c r="C19" s="15">
        <v>150000</v>
      </c>
    </row>
    <row r="20" spans="1:3" ht="15.75">
      <c r="A20" s="13" t="s">
        <v>7</v>
      </c>
      <c r="B20" s="14">
        <v>4690392</v>
      </c>
      <c r="C20" s="15">
        <v>4690392</v>
      </c>
    </row>
    <row r="21" spans="1:3" ht="15.75">
      <c r="A21" s="5" t="s">
        <v>3</v>
      </c>
      <c r="B21" s="3"/>
      <c r="C21" s="6">
        <v>330000</v>
      </c>
    </row>
    <row r="22" spans="1:3" ht="15.75">
      <c r="A22" s="5" t="s">
        <v>4</v>
      </c>
      <c r="B22" s="3"/>
      <c r="C22" s="6">
        <v>3053820</v>
      </c>
    </row>
    <row r="23" spans="1:3" ht="15.75">
      <c r="A23" s="5" t="s">
        <v>8</v>
      </c>
      <c r="B23" s="3"/>
      <c r="C23" s="6">
        <v>630036</v>
      </c>
    </row>
    <row r="24" spans="1:3" ht="15.75">
      <c r="A24" s="5" t="s">
        <v>9</v>
      </c>
      <c r="B24" s="3"/>
      <c r="C24" s="6">
        <v>434412</v>
      </c>
    </row>
    <row r="25" spans="1:3" ht="15.75">
      <c r="A25" s="5" t="s">
        <v>10</v>
      </c>
      <c r="B25" s="3"/>
      <c r="C25" s="6">
        <v>80124</v>
      </c>
    </row>
    <row r="26" spans="1:3" ht="15.75">
      <c r="A26" s="5" t="s">
        <v>11</v>
      </c>
      <c r="B26" s="3"/>
      <c r="C26" s="6">
        <v>162000</v>
      </c>
    </row>
    <row r="27" spans="1:3" ht="15.75">
      <c r="A27" s="5" t="s">
        <v>12</v>
      </c>
      <c r="B27" s="3"/>
      <c r="C27" s="6">
        <v>0</v>
      </c>
    </row>
    <row r="28" spans="1:3" ht="15.75">
      <c r="A28" s="13" t="s">
        <v>13</v>
      </c>
      <c r="B28" s="14">
        <v>3443110</v>
      </c>
      <c r="C28" s="15">
        <v>3443109.6</v>
      </c>
    </row>
    <row r="29" spans="1:3" ht="15.75">
      <c r="A29" s="5" t="s">
        <v>14</v>
      </c>
      <c r="B29" s="3"/>
      <c r="C29" s="6">
        <v>252072</v>
      </c>
    </row>
    <row r="30" spans="1:3" ht="15.75">
      <c r="A30" s="5" t="s">
        <v>15</v>
      </c>
      <c r="B30" s="3"/>
      <c r="C30" s="6">
        <v>217224</v>
      </c>
    </row>
    <row r="31" spans="1:3" ht="15.75">
      <c r="A31" s="5" t="s">
        <v>16</v>
      </c>
      <c r="B31" s="3"/>
      <c r="C31" s="6">
        <v>493440</v>
      </c>
    </row>
    <row r="32" spans="1:3" ht="15.75">
      <c r="A32" s="24" t="s">
        <v>17</v>
      </c>
      <c r="B32" s="16"/>
      <c r="C32" s="25">
        <v>241260</v>
      </c>
    </row>
    <row r="33" spans="1:3" ht="15.75">
      <c r="A33" s="5" t="s">
        <v>18</v>
      </c>
      <c r="B33" s="3"/>
      <c r="C33" s="6">
        <v>850320</v>
      </c>
    </row>
    <row r="34" spans="1:3" ht="15.75">
      <c r="A34" s="5" t="s">
        <v>19</v>
      </c>
      <c r="B34" s="3"/>
      <c r="C34" s="6">
        <v>225600</v>
      </c>
    </row>
    <row r="35" spans="1:3" ht="15.75">
      <c r="A35" s="5" t="s">
        <v>20</v>
      </c>
      <c r="B35" s="3"/>
      <c r="C35" s="6">
        <v>60000</v>
      </c>
    </row>
    <row r="36" spans="1:3" ht="15.75">
      <c r="A36" s="5" t="s">
        <v>21</v>
      </c>
      <c r="B36" s="3"/>
      <c r="C36" s="6">
        <v>30000</v>
      </c>
    </row>
    <row r="37" spans="1:3" ht="15.75">
      <c r="A37" s="5" t="s">
        <v>22</v>
      </c>
      <c r="B37" s="3"/>
      <c r="C37" s="6">
        <v>220830</v>
      </c>
    </row>
    <row r="38" spans="1:3" ht="15.75">
      <c r="A38" s="5" t="s">
        <v>23</v>
      </c>
      <c r="B38" s="3"/>
      <c r="C38" s="6">
        <v>567639.6</v>
      </c>
    </row>
    <row r="39" spans="1:3" s="4" customFormat="1" ht="19.5" thickBot="1">
      <c r="A39" s="7" t="s">
        <v>24</v>
      </c>
      <c r="B39" s="8"/>
      <c r="C39" s="9">
        <v>284724</v>
      </c>
    </row>
    <row r="40" spans="1:3" ht="15.75">
      <c r="A40" s="58" t="s">
        <v>27</v>
      </c>
      <c r="B40" s="59">
        <v>14413610</v>
      </c>
      <c r="C40" s="60">
        <v>14413608</v>
      </c>
    </row>
    <row r="41" spans="1:3" ht="15.75">
      <c r="A41" s="61" t="s">
        <v>28</v>
      </c>
      <c r="B41" s="62"/>
      <c r="C41" s="63"/>
    </row>
    <row r="42" spans="1:3" ht="15.75">
      <c r="A42" s="64" t="s">
        <v>29</v>
      </c>
      <c r="B42" s="65"/>
      <c r="C42" s="66"/>
    </row>
    <row r="43" spans="1:3" ht="15.75">
      <c r="A43" s="13" t="s">
        <v>30</v>
      </c>
      <c r="B43" s="14">
        <v>7264142</v>
      </c>
      <c r="C43" s="15">
        <v>7264140</v>
      </c>
    </row>
    <row r="44" spans="1:3" ht="15.75">
      <c r="A44" s="32" t="s">
        <v>45</v>
      </c>
      <c r="B44" s="33"/>
      <c r="C44" s="34">
        <v>323542.8</v>
      </c>
    </row>
    <row r="45" spans="1:3" ht="15.75">
      <c r="A45" s="32" t="s">
        <v>46</v>
      </c>
      <c r="B45" s="33"/>
      <c r="C45" s="34">
        <v>4455360</v>
      </c>
    </row>
    <row r="46" spans="1:3" ht="15.75">
      <c r="A46" s="32" t="s">
        <v>47</v>
      </c>
      <c r="B46" s="33"/>
      <c r="C46" s="34">
        <v>954720</v>
      </c>
    </row>
    <row r="47" spans="1:3" ht="15.75">
      <c r="A47" s="32" t="s">
        <v>48</v>
      </c>
      <c r="B47" s="33"/>
      <c r="C47" s="34">
        <v>266376</v>
      </c>
    </row>
    <row r="48" spans="1:3" ht="15.75">
      <c r="A48" s="32" t="s">
        <v>51</v>
      </c>
      <c r="B48" s="33"/>
      <c r="C48" s="34">
        <v>448113.6</v>
      </c>
    </row>
    <row r="49" spans="1:3" ht="15.75">
      <c r="A49" s="32" t="s">
        <v>52</v>
      </c>
      <c r="B49" s="33"/>
      <c r="C49" s="34">
        <v>314246.4</v>
      </c>
    </row>
    <row r="50" spans="1:3" ht="15.75">
      <c r="A50" s="32" t="s">
        <v>53</v>
      </c>
      <c r="B50" s="33"/>
      <c r="C50" s="34">
        <v>303781.2</v>
      </c>
    </row>
    <row r="51" spans="1:3" ht="15.75">
      <c r="A51" s="32" t="s">
        <v>62</v>
      </c>
      <c r="B51" s="33"/>
      <c r="C51" s="34">
        <v>198000</v>
      </c>
    </row>
    <row r="52" spans="1:3" ht="15.75">
      <c r="A52" s="13" t="s">
        <v>31</v>
      </c>
      <c r="B52" s="14">
        <v>3387656</v>
      </c>
      <c r="C52" s="15">
        <v>3387656.4</v>
      </c>
    </row>
    <row r="53" spans="1:3" ht="15.75">
      <c r="A53" s="35" t="s">
        <v>54</v>
      </c>
      <c r="B53" s="36"/>
      <c r="C53" s="37">
        <v>811074.6</v>
      </c>
    </row>
    <row r="54" spans="1:3" ht="15.75">
      <c r="A54" s="35" t="s">
        <v>55</v>
      </c>
      <c r="B54" s="36"/>
      <c r="C54" s="37">
        <v>234934.8</v>
      </c>
    </row>
    <row r="55" spans="1:3" ht="15.75">
      <c r="A55" s="35" t="s">
        <v>56</v>
      </c>
      <c r="B55" s="36"/>
      <c r="C55" s="37">
        <v>511052.6</v>
      </c>
    </row>
    <row r="56" spans="1:3" ht="15.75">
      <c r="A56" s="35" t="s">
        <v>57</v>
      </c>
      <c r="B56" s="36"/>
      <c r="C56" s="37">
        <v>1235816.4</v>
      </c>
    </row>
    <row r="57" spans="1:3" ht="15.75">
      <c r="A57" s="35" t="s">
        <v>58</v>
      </c>
      <c r="B57" s="36"/>
      <c r="C57" s="37">
        <v>216864</v>
      </c>
    </row>
    <row r="58" spans="1:3" ht="15.75">
      <c r="A58" s="35" t="s">
        <v>59</v>
      </c>
      <c r="B58" s="36"/>
      <c r="C58" s="37">
        <v>146390.4</v>
      </c>
    </row>
    <row r="59" spans="1:3" ht="15.75">
      <c r="A59" s="35" t="s">
        <v>60</v>
      </c>
      <c r="B59" s="36"/>
      <c r="C59" s="37">
        <v>119503.2</v>
      </c>
    </row>
    <row r="60" spans="1:3" ht="15.75">
      <c r="A60" s="35" t="s">
        <v>61</v>
      </c>
      <c r="B60" s="36"/>
      <c r="C60" s="37">
        <v>112020</v>
      </c>
    </row>
    <row r="61" spans="1:3" ht="16.5" thickBot="1">
      <c r="A61" s="26" t="s">
        <v>32</v>
      </c>
      <c r="B61" s="27">
        <v>3761812</v>
      </c>
      <c r="C61" s="28">
        <v>3761811.6</v>
      </c>
    </row>
    <row r="62" spans="1:3" ht="15.75">
      <c r="A62" s="38" t="s">
        <v>49</v>
      </c>
      <c r="B62" s="39"/>
      <c r="C62" s="40">
        <v>618658.8</v>
      </c>
    </row>
    <row r="63" spans="1:3" ht="15.75">
      <c r="A63" s="38" t="s">
        <v>50</v>
      </c>
      <c r="B63" s="39"/>
      <c r="C63" s="40">
        <v>2154612</v>
      </c>
    </row>
    <row r="64" spans="1:3" ht="16.5" thickBot="1">
      <c r="A64" s="38" t="s">
        <v>63</v>
      </c>
      <c r="B64" s="39"/>
      <c r="C64" s="40">
        <v>988540.8</v>
      </c>
    </row>
    <row r="65" spans="1:3" ht="18.75">
      <c r="A65" s="29" t="s">
        <v>34</v>
      </c>
      <c r="B65" s="30">
        <f>B15+B40</f>
        <v>22967112</v>
      </c>
      <c r="C65" s="31">
        <f>C15+C40</f>
        <v>22967109.6</v>
      </c>
    </row>
    <row r="66" spans="1:3" ht="19.5" thickBot="1">
      <c r="A66" s="18" t="s">
        <v>35</v>
      </c>
      <c r="B66" s="19"/>
      <c r="C66" s="20">
        <f>B65-C65</f>
        <v>2.399999998509884</v>
      </c>
    </row>
    <row r="69" ht="16.5" thickBot="1">
      <c r="A69" s="2" t="s">
        <v>40</v>
      </c>
    </row>
    <row r="70" spans="1:3" ht="15.75">
      <c r="A70" s="67" t="s">
        <v>0</v>
      </c>
      <c r="B70" s="68" t="s">
        <v>1</v>
      </c>
      <c r="C70" s="69" t="s">
        <v>2</v>
      </c>
    </row>
    <row r="71" spans="1:3" ht="16.5" thickBot="1">
      <c r="A71" s="77"/>
      <c r="B71" s="78" t="s">
        <v>33</v>
      </c>
      <c r="C71" s="79" t="s">
        <v>33</v>
      </c>
    </row>
    <row r="72" spans="1:3" ht="15.75">
      <c r="A72" s="80" t="s">
        <v>65</v>
      </c>
      <c r="B72" s="81">
        <v>6629536</v>
      </c>
      <c r="C72" s="82">
        <v>6629536</v>
      </c>
    </row>
    <row r="73" spans="1:3" ht="15.75">
      <c r="A73" s="83" t="s">
        <v>66</v>
      </c>
      <c r="B73" s="75"/>
      <c r="C73" s="76"/>
    </row>
    <row r="74" spans="1:3" ht="15.75">
      <c r="A74" s="5" t="s">
        <v>67</v>
      </c>
      <c r="B74" s="3"/>
      <c r="C74" s="6">
        <v>599412</v>
      </c>
    </row>
    <row r="75" spans="1:3" ht="15.75">
      <c r="A75" s="32" t="s">
        <v>68</v>
      </c>
      <c r="B75" s="33"/>
      <c r="C75" s="34">
        <v>1254000</v>
      </c>
    </row>
    <row r="76" spans="1:3" ht="15.75">
      <c r="A76" s="32" t="s">
        <v>69</v>
      </c>
      <c r="B76" s="33"/>
      <c r="C76" s="34">
        <v>509124</v>
      </c>
    </row>
    <row r="77" spans="1:3" ht="15.75">
      <c r="A77" s="32" t="s">
        <v>70</v>
      </c>
      <c r="B77" s="33"/>
      <c r="C77" s="34">
        <v>2131800</v>
      </c>
    </row>
    <row r="78" spans="1:3" ht="15.75">
      <c r="A78" s="32" t="s">
        <v>71</v>
      </c>
      <c r="B78" s="33"/>
      <c r="C78" s="34">
        <v>475200</v>
      </c>
    </row>
    <row r="79" spans="1:3" ht="15.75">
      <c r="A79" s="32" t="s">
        <v>72</v>
      </c>
      <c r="B79" s="33"/>
      <c r="C79" s="34">
        <v>120000</v>
      </c>
    </row>
    <row r="80" spans="1:3" ht="15.75">
      <c r="A80" s="32" t="s">
        <v>73</v>
      </c>
      <c r="B80" s="33"/>
      <c r="C80" s="34">
        <v>120000</v>
      </c>
    </row>
    <row r="81" spans="1:3" ht="15.75">
      <c r="A81" s="32" t="s">
        <v>74</v>
      </c>
      <c r="B81" s="33"/>
      <c r="C81" s="34">
        <v>600000</v>
      </c>
    </row>
    <row r="82" spans="1:3" ht="15.75">
      <c r="A82" s="32" t="s">
        <v>75</v>
      </c>
      <c r="B82" s="33"/>
      <c r="C82" s="34">
        <v>360000</v>
      </c>
    </row>
    <row r="83" spans="1:3" ht="15.75">
      <c r="A83" s="32" t="s">
        <v>78</v>
      </c>
      <c r="B83" s="33"/>
      <c r="C83" s="34">
        <v>180000</v>
      </c>
    </row>
    <row r="84" spans="1:3" ht="15.75">
      <c r="A84" s="32" t="s">
        <v>77</v>
      </c>
      <c r="B84" s="33"/>
      <c r="C84" s="34">
        <v>180000</v>
      </c>
    </row>
    <row r="85" spans="1:3" ht="16.5" thickBot="1">
      <c r="A85" s="84" t="s">
        <v>76</v>
      </c>
      <c r="B85" s="85"/>
      <c r="C85" s="86">
        <v>100000</v>
      </c>
    </row>
    <row r="86" spans="1:3" ht="15.75">
      <c r="A86" s="80" t="s">
        <v>79</v>
      </c>
      <c r="B86" s="81">
        <v>4499352</v>
      </c>
      <c r="C86" s="82">
        <v>4499352</v>
      </c>
    </row>
    <row r="87" spans="1:3" ht="15.75">
      <c r="A87" s="87" t="s">
        <v>80</v>
      </c>
      <c r="B87" s="73"/>
      <c r="C87" s="74"/>
    </row>
    <row r="88" spans="1:3" ht="15.75">
      <c r="A88" s="83" t="s">
        <v>81</v>
      </c>
      <c r="B88" s="75"/>
      <c r="C88" s="76"/>
    </row>
    <row r="89" spans="1:3" ht="16.5" thickBot="1">
      <c r="A89" s="7" t="s">
        <v>82</v>
      </c>
      <c r="B89" s="8"/>
      <c r="C89" s="9">
        <v>4499352</v>
      </c>
    </row>
    <row r="90" spans="1:3" s="4" customFormat="1" ht="18.75">
      <c r="A90" s="29" t="s">
        <v>34</v>
      </c>
      <c r="B90" s="30">
        <f>B72+B86</f>
        <v>11128888</v>
      </c>
      <c r="C90" s="31">
        <f>SUM(C74:C86)</f>
        <v>11128888</v>
      </c>
    </row>
    <row r="91" spans="1:3" s="4" customFormat="1" ht="19.5" thickBot="1">
      <c r="A91" s="18" t="s">
        <v>35</v>
      </c>
      <c r="B91" s="19"/>
      <c r="C91" s="20"/>
    </row>
  </sheetData>
  <printOptions/>
  <pageMargins left="0.39" right="0.32" top="0.52" bottom="0.51" header="0.4921259845" footer="0.32"/>
  <pageSetup firstPageNumber="3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minarovicova</cp:lastModifiedBy>
  <cp:lastPrinted>2003-07-10T12:19:33Z</cp:lastPrinted>
  <dcterms:created xsi:type="dcterms:W3CDTF">2003-07-09T19:30:34Z</dcterms:created>
  <dcterms:modified xsi:type="dcterms:W3CDTF">2003-07-10T12:20:45Z</dcterms:modified>
  <cp:category/>
  <cp:version/>
  <cp:contentType/>
  <cp:contentStatus/>
</cp:coreProperties>
</file>