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25" windowHeight="7050" activeTab="0"/>
  </bookViews>
  <sheets>
    <sheet name="15" sheetId="1" r:id="rId1"/>
  </sheets>
  <externalReferences>
    <externalReference r:id="rId4"/>
  </externalReferences>
  <definedNames>
    <definedName name="cast">'[1]Nastavenie'!$K$3</definedName>
    <definedName name="graf">'[1]Nastavenie'!$K$11</definedName>
    <definedName name="hodina">'[1]Nastavenie'!$K$4</definedName>
    <definedName name="hodina2">'[1]Nastavenie'!$K$13</definedName>
    <definedName name="hodinask">'[1]Nastavenie'!$K$6</definedName>
    <definedName name="mesiac">'[1]Nastavenie'!$K$5</definedName>
    <definedName name="mesiac2">'[1]Nastavenie'!$K$14</definedName>
    <definedName name="mesiacsk">'[1]Nastavenie'!$K$7</definedName>
    <definedName name="period">'[1]Nastavenie'!$E$2</definedName>
    <definedName name="PeriodISPZ">'[1]Nastavenie'!$C$2</definedName>
    <definedName name="pocet">'[1]Nastavenie'!$K$8</definedName>
    <definedName name="podil">'[1]Nastavenie'!$K$9</definedName>
    <definedName name="podla">'[1]Nastavenie'!$K$12</definedName>
    <definedName name="stvrtrok">'[1]Nastavenie'!$K$2</definedName>
    <definedName name="text">'[1]Nastavenie'!$K$10</definedName>
    <definedName name="Variations1">'[1]preklad'!$A$10:$A$11</definedName>
  </definedNames>
  <calcPr fullCalcOnLoad="1"/>
</workbook>
</file>

<file path=xl/sharedStrings.xml><?xml version="1.0" encoding="utf-8"?>
<sst xmlns="http://schemas.openxmlformats.org/spreadsheetml/2006/main" count="63" uniqueCount="45">
  <si>
    <t>Vývoj nominálnej a reálnej mzdy od r. 1993</t>
  </si>
  <si>
    <t>Ukazovateľ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</si>
  <si>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</si>
  <si>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</si>
  <si>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</si>
  <si>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</si>
  <si>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</si>
  <si>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</si>
  <si>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</si>
  <si>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</si>
  <si>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a</t>
  </si>
  <si>
    <t>Priemerná mesačná</t>
  </si>
  <si>
    <t>Sk</t>
  </si>
  <si>
    <t>b</t>
  </si>
  <si>
    <t>nominálna mzda</t>
  </si>
  <si>
    <t>c</t>
  </si>
  <si>
    <t>(fyzické osoby)</t>
  </si>
  <si>
    <t>index</t>
  </si>
  <si>
    <t>%</t>
  </si>
  <si>
    <t xml:space="preserve">Index reálnej mzdy </t>
  </si>
  <si>
    <t xml:space="preserve">  </t>
  </si>
  <si>
    <r>
      <t>Index životných nákladov</t>
    </r>
    <r>
      <rPr>
        <b/>
        <vertAlign val="superscript"/>
        <sz val="10"/>
        <rFont val="Times New Roman"/>
        <family val="1"/>
      </rPr>
      <t>1)</t>
    </r>
  </si>
  <si>
    <t xml:space="preserve">                      b - podnikateľská sféra bez zamestnancov v malých organizáciách a bez zamestnacov </t>
  </si>
  <si>
    <t>Zdroj údajov: ŠÚ SR</t>
  </si>
  <si>
    <t xml:space="preserve">                      c - nepodnikateľská sféra (rozpočtové a príspevkové organizácie)</t>
  </si>
  <si>
    <t xml:space="preserve">                      1) za sociálnu skupinu zamestnancov</t>
  </si>
  <si>
    <t xml:space="preserve">Poznámky:     a - za celé hospodárstvo SR, </t>
  </si>
  <si>
    <t xml:space="preserve">                           u neregistrovaných súkromných podnikateľov </t>
  </si>
  <si>
    <t>95/93</t>
  </si>
  <si>
    <t>96/93</t>
  </si>
  <si>
    <t>97/93</t>
  </si>
  <si>
    <t>98/93</t>
  </si>
  <si>
    <t>99/93</t>
  </si>
  <si>
    <t>00/93</t>
  </si>
  <si>
    <t>01/93</t>
  </si>
  <si>
    <t>02/93</t>
  </si>
  <si>
    <t>Index reálnej mzdy</t>
  </si>
  <si>
    <t>Index životných nákladov</t>
  </si>
  <si>
    <t xml:space="preserve">                     porovnateľných údajov, t. j. z údajov vykázaných v metodike roku 1997; </t>
  </si>
  <si>
    <t xml:space="preserve">                     pohotovosť) pri stanovení medziročných indexov za rok 1998 sa vychádzalo z  </t>
  </si>
  <si>
    <t xml:space="preserve">                     (do objemu miezd sa pre výpočet priemernej mzdy nezahŕňajú  odmeny za pracovnú   </t>
  </si>
  <si>
    <t xml:space="preserve">Poznámka:    Vzhľadom na to, že v roku 1998 sa zmenila metodika určovania priemernej mzdy </t>
  </si>
  <si>
    <t>Index priemernej mzdy</t>
  </si>
  <si>
    <t xml:space="preserve">                     index reálnej mzdy je vypočítaný ako podiel indexu miezd a indexu spotrebiteľských cien</t>
  </si>
  <si>
    <t>Tabuľka 15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</si>
</sst>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0/\ 00"/>
    <numFmt numFmtId="167" formatCode="#\ ###\ ##0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&quot;Sk &quot;\ #,##0;&quot;Sk &quot;\ \-#,##0"/>
    <numFmt numFmtId="177" formatCode="&quot;Sk &quot;\ #,##0;[Red]&quot;Sk &quot;\ \-#,##0"/>
    <numFmt numFmtId="178" formatCode="&quot;Sk &quot;\ #,##0.00;&quot;Sk &quot;\ \-#,##0.00"/>
    <numFmt numFmtId="179" formatCode="&quot;Sk &quot;\ #,##0.00;[Red]&quot;Sk &quot;\ \-#,##0.00"/>
    <numFmt numFmtId="180" formatCode="_ &quot;Sk &quot;\ * #,##0_ ;_ &quot;Sk &quot;\ * \-#,##0_ ;_ &quot;Sk &quot;\ * &quot;-&quot;_ ;_ @_ "/>
    <numFmt numFmtId="181" formatCode="_ * #,##0_ ;_ * \-#,##0_ ;_ * &quot;-&quot;_ ;_ @_ "/>
    <numFmt numFmtId="182" formatCode="_ &quot;Sk &quot;\ * #,##0.00_ ;_ &quot;Sk &quot;\ * \-#,##0.00_ ;_ &quot;Sk &quot;\ * &quot;-&quot;??_ ;_ @_ "/>
    <numFmt numFmtId="183" formatCode="_ * #,##0.00_ ;_ * \-#,##0.00_ ;_ * &quot;-&quot;??_ ;_ @_ "/>
    <numFmt numFmtId="184" formatCode="#\ ##0"/>
    <numFmt numFmtId="185" formatCode="000\ 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&quot;Kčs &quot;\ * #,##0_ ;_ &quot;Kčs &quot;\ * \-#,##0_ ;_ &quot;Kčs &quot;\ * &quot;-&quot;_ ;_ @_ "/>
    <numFmt numFmtId="193" formatCode="_ &quot;Kčs &quot;\ * #,##0.00_ ;_ &quot;Kčs &quot;\ * \-#,##0.00_ ;_ &quot;Kčs &quot;\ * &quot;-&quot;??_ ;_ @_ "/>
    <numFmt numFmtId="194" formatCode="0.0000"/>
    <numFmt numFmtId="195" formatCode="0.0%"/>
    <numFmt numFmtId="196" formatCode="#,000"/>
    <numFmt numFmtId="197" formatCode="0.00\ %"/>
    <numFmt numFmtId="198" formatCode="0.00000"/>
    <numFmt numFmtId="199" formatCode="0.000"/>
    <numFmt numFmtId="200" formatCode="&quot;Kčs &quot;\ #,##0;&quot;Kčs &quot;\ \-#,##0"/>
    <numFmt numFmtId="201" formatCode="&quot;Kčs &quot;\ #,##0;[Red]&quot;Kčs &quot;\ \-#,##0"/>
    <numFmt numFmtId="202" formatCode="&quot;Kčs &quot;\ #,##0.00;&quot;Kčs &quot;\ \-#,##0.00"/>
    <numFmt numFmtId="203" formatCode="&quot;Kčs &quot;\ #,##0.00;[Red]&quot;Kčs &quot;\ \-#,##0.00"/>
    <numFmt numFmtId="204" formatCode="&quot;Kčs &quot;\ #,##0;\-&quot;Kčs &quot;\ #,##0"/>
    <numFmt numFmtId="205" formatCode="&quot;Kčs &quot;\ #,##0;[Red]\-&quot;Kčs &quot;\ #,##0"/>
    <numFmt numFmtId="206" formatCode="&quot;Kčs &quot;\ #,##0.00;\-&quot;Kčs &quot;\ #,##0.00"/>
    <numFmt numFmtId="207" formatCode="&quot;Kčs &quot;\ #,##0.00;[Red]\-&quot;Kčs &quot;\ #,##0.00"/>
    <numFmt numFmtId="208" formatCode="d\.m\.yy"/>
    <numFmt numFmtId="209" formatCode="d\.mmm\.yy"/>
    <numFmt numFmtId="210" formatCode="d\.mmm"/>
    <numFmt numFmtId="211" formatCode="mmm\.yy"/>
    <numFmt numFmtId="212" formatCode="d\.m\.yy\ h:mm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 CE"/>
      <family val="1"/>
    </font>
    <font>
      <b/>
      <sz val="6"/>
      <name val="Times New Roman CE"/>
      <family val="1"/>
    </font>
    <font>
      <sz val="12"/>
      <name val="Times New Roman CE"/>
      <family val="0"/>
    </font>
    <font>
      <sz val="8.5"/>
      <name val="Times New Roman CE"/>
      <family val="1"/>
    </font>
    <font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gray125">
        <fgColor indexed="9"/>
        <bgColor indexed="9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67" fontId="9" fillId="0" borderId="5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165" fontId="10" fillId="2" borderId="6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4" xfId="0" applyFont="1" applyBorder="1" applyAlignment="1">
      <alignment/>
    </xf>
    <xf numFmtId="165" fontId="10" fillId="2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2" borderId="0" xfId="0" applyFont="1" applyFill="1" applyBorder="1" applyAlignment="1">
      <alignment/>
    </xf>
    <xf numFmtId="167" fontId="10" fillId="2" borderId="2" xfId="0" applyNumberFormat="1" applyFont="1" applyFill="1" applyBorder="1" applyAlignment="1">
      <alignment horizontal="center"/>
    </xf>
    <xf numFmtId="0" fontId="7" fillId="0" borderId="5" xfId="0" applyFont="1" applyBorder="1" applyAlignment="1">
      <alignment/>
    </xf>
    <xf numFmtId="165" fontId="10" fillId="2" borderId="17" xfId="0" applyNumberFormat="1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65" fontId="9" fillId="2" borderId="1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9" fillId="2" borderId="20" xfId="0" applyNumberFormat="1" applyFont="1" applyFill="1" applyBorder="1" applyAlignment="1">
      <alignment horizontal="center"/>
    </xf>
    <xf numFmtId="165" fontId="9" fillId="2" borderId="21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3" fillId="0" borderId="26" xfId="0" applyNumberFormat="1" applyFont="1" applyBorder="1" applyAlignment="1">
      <alignment/>
    </xf>
    <xf numFmtId="165" fontId="14" fillId="0" borderId="27" xfId="0" applyNumberFormat="1" applyFont="1" applyFill="1" applyBorder="1" applyAlignment="1">
      <alignment/>
    </xf>
    <xf numFmtId="165" fontId="14" fillId="0" borderId="27" xfId="0" applyNumberFormat="1" applyFont="1" applyBorder="1" applyAlignment="1">
      <alignment/>
    </xf>
    <xf numFmtId="165" fontId="14" fillId="0" borderId="28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9" fillId="0" borderId="20" xfId="0" applyNumberFormat="1" applyFont="1" applyBorder="1" applyAlignment="1">
      <alignment horizontal="center"/>
    </xf>
    <xf numFmtId="167" fontId="10" fillId="2" borderId="2" xfId="0" applyNumberFormat="1" applyFont="1" applyFill="1" applyBorder="1" applyAlignment="1">
      <alignment horizontal="center"/>
    </xf>
    <xf numFmtId="167" fontId="10" fillId="2" borderId="17" xfId="0" applyNumberFormat="1" applyFont="1" applyFill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</cellXfs>
  <cellStyles count="17">
    <cellStyle name="Normal" xfId="0"/>
    <cellStyle name="Currency [0]" xfId="15"/>
    <cellStyle name="Comma [0]_ISPZ" xfId="16"/>
    <cellStyle name="Comma_ISPZ" xfId="17"/>
    <cellStyle name="Currency [0]_ISPZ" xfId="18"/>
    <cellStyle name="Currency_ISPZ" xfId="19"/>
    <cellStyle name="Comma" xfId="20"/>
    <cellStyle name="Comma [0]" xfId="21"/>
    <cellStyle name="čárky [0]_Tab_18" xfId="22"/>
    <cellStyle name="čárky_Tab_18" xfId="23"/>
    <cellStyle name="Hyperlink" xfId="24"/>
    <cellStyle name="Currency" xfId="25"/>
    <cellStyle name="měny_Tab_18" xfId="26"/>
    <cellStyle name="Normal_ISPZ" xfId="27"/>
    <cellStyle name="normální_Hlavicky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1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'15'!$W$6</c:f>
              <c:strCache>
                <c:ptCount val="1"/>
                <c:pt idx="0">
                  <c:v>Index priemernej mzdy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'15'!$X$5:$AG$5</c:f>
              <c:strCache/>
            </c:strRef>
          </c:cat>
          <c:val>
            <c:numRef>
              <c:f>'15'!$X$6:$AG$6</c:f>
              <c:numCache/>
            </c:numRef>
          </c:val>
          <c:smooth val="0"/>
        </c:ser>
        <c:ser>
          <c:idx val="1"/>
          <c:order val="1"/>
          <c:tx>
            <c:strRef>
              <c:f>'15'!$W$7</c:f>
              <c:strCache>
                <c:ptCount val="1"/>
                <c:pt idx="0">
                  <c:v>Index životných nákladov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'15'!$X$5:$AG$5</c:f>
              <c:strCache/>
            </c:strRef>
          </c:cat>
          <c:val>
            <c:numRef>
              <c:f>'15'!$X$7:$AG$7</c:f>
              <c:numCache/>
            </c:numRef>
          </c:val>
          <c:smooth val="0"/>
        </c:ser>
        <c:ser>
          <c:idx val="2"/>
          <c:order val="2"/>
          <c:tx>
            <c:strRef>
              <c:f>'15'!$W$8</c:f>
              <c:strCache>
                <c:ptCount val="1"/>
                <c:pt idx="0">
                  <c:v>Index reálnej mzdy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'15'!$X$5:$AG$5</c:f>
              <c:strCache/>
            </c:strRef>
          </c:cat>
          <c:val>
            <c:numRef>
              <c:f>'15'!$X$8:$AG$8</c:f>
              <c:numCache/>
            </c:numRef>
          </c:val>
          <c:smooth val="0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4096165"/>
        <c:crossesAt val="1"/>
        <c:crossBetween val="midCat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345"/>
          <c:y val="0.111"/>
          <c:w val="0.36675"/>
          <c:h val="0.19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16</xdr:row>
      <xdr:rowOff>9525</xdr:rowOff>
    </xdr:from>
    <xdr:to>
      <xdr:col>21</xdr:col>
      <xdr:colOff>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067300" y="2828925"/>
        <a:ext cx="4229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PZ_VSETKO\GABO_ISPZ\Gabo_014\ISPZv&#253;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20004</v>
          </cell>
          <cell r="E2" t="str">
            <v>4. štvrťrok 2000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C14">
      <selection activeCell="S41" sqref="S41"/>
    </sheetView>
  </sheetViews>
  <sheetFormatPr defaultColWidth="9.00390625" defaultRowHeight="12.75"/>
  <cols>
    <col min="1" max="1" width="25.25390625" style="0" bestFit="1" customWidth="1"/>
    <col min="2" max="2" width="5.375" style="0" customWidth="1"/>
    <col min="3" max="3" width="2.125" style="0" customWidth="1"/>
    <col min="4" max="5" width="5.25390625" style="0" customWidth="1"/>
    <col min="6" max="18" width="4.875" style="0" customWidth="1"/>
    <col min="19" max="19" width="5.25390625" style="0" customWidth="1"/>
    <col min="20" max="20" width="4.875" style="0" customWidth="1"/>
    <col min="21" max="21" width="5.25390625" style="0" customWidth="1"/>
    <col min="23" max="23" width="18.125" style="0" customWidth="1"/>
  </cols>
  <sheetData>
    <row r="1" spans="1:21" ht="15">
      <c r="A1" s="1"/>
      <c r="H1" s="2"/>
      <c r="I1" s="2"/>
      <c r="J1" s="2"/>
      <c r="K1" s="2"/>
      <c r="L1" s="2"/>
      <c r="S1" s="71" t="s">
        <v>44</v>
      </c>
      <c r="T1" s="71"/>
      <c r="U1" s="71"/>
    </row>
    <row r="2" spans="1:21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15" ht="16.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21" ht="13.5" thickBot="1">
      <c r="A4" s="26"/>
      <c r="B4" s="67"/>
      <c r="C4" s="68"/>
      <c r="D4" s="69">
        <v>1993</v>
      </c>
      <c r="E4" s="69">
        <v>1994</v>
      </c>
      <c r="F4" s="72">
        <v>1995</v>
      </c>
      <c r="G4" s="73"/>
      <c r="H4" s="72">
        <v>1996</v>
      </c>
      <c r="I4" s="73"/>
      <c r="J4" s="72">
        <v>1997</v>
      </c>
      <c r="K4" s="73"/>
      <c r="L4" s="72">
        <v>1998</v>
      </c>
      <c r="M4" s="73"/>
      <c r="N4" s="72">
        <v>1999</v>
      </c>
      <c r="O4" s="73"/>
      <c r="P4" s="72">
        <v>2000</v>
      </c>
      <c r="Q4" s="73"/>
      <c r="R4" s="72">
        <v>2001</v>
      </c>
      <c r="S4" s="73"/>
      <c r="T4" s="72">
        <v>2002</v>
      </c>
      <c r="U4" s="73"/>
    </row>
    <row r="5" spans="1:33" ht="13.5" thickBot="1">
      <c r="A5" s="29"/>
      <c r="B5" s="8"/>
      <c r="C5" s="8"/>
      <c r="D5" s="61"/>
      <c r="E5" s="61" t="s">
        <v>2</v>
      </c>
      <c r="F5" s="61" t="s">
        <v>3</v>
      </c>
      <c r="G5" s="62" t="s">
        <v>28</v>
      </c>
      <c r="H5" s="61" t="s">
        <v>4</v>
      </c>
      <c r="I5" s="62" t="s">
        <v>29</v>
      </c>
      <c r="J5" s="62" t="s">
        <v>5</v>
      </c>
      <c r="K5" s="63" t="s">
        <v>30</v>
      </c>
      <c r="L5" s="62" t="s">
        <v>6</v>
      </c>
      <c r="M5" s="64" t="s">
        <v>31</v>
      </c>
      <c r="N5" s="62" t="s">
        <v>7</v>
      </c>
      <c r="O5" s="63" t="s">
        <v>32</v>
      </c>
      <c r="P5" s="62" t="s">
        <v>8</v>
      </c>
      <c r="Q5" s="65" t="s">
        <v>33</v>
      </c>
      <c r="R5" s="61" t="s">
        <v>9</v>
      </c>
      <c r="S5" s="70" t="s">
        <v>34</v>
      </c>
      <c r="T5" s="61" t="s">
        <v>9</v>
      </c>
      <c r="U5" s="66" t="s">
        <v>35</v>
      </c>
      <c r="W5" s="49" t="s">
        <v>1</v>
      </c>
      <c r="X5" s="60">
        <v>1993</v>
      </c>
      <c r="Y5" s="53" t="s">
        <v>2</v>
      </c>
      <c r="Z5" s="54" t="s">
        <v>28</v>
      </c>
      <c r="AA5" s="54" t="s">
        <v>29</v>
      </c>
      <c r="AB5" s="55" t="s">
        <v>30</v>
      </c>
      <c r="AC5" s="56" t="s">
        <v>31</v>
      </c>
      <c r="AD5" s="55" t="s">
        <v>32</v>
      </c>
      <c r="AE5" s="57" t="s">
        <v>33</v>
      </c>
      <c r="AF5" s="58" t="s">
        <v>34</v>
      </c>
      <c r="AG5" s="59" t="s">
        <v>35</v>
      </c>
    </row>
    <row r="6" spans="1:33" ht="13.5" thickBot="1">
      <c r="A6" s="34"/>
      <c r="B6" s="15"/>
      <c r="C6" s="27" t="s">
        <v>10</v>
      </c>
      <c r="D6" s="28">
        <v>5379</v>
      </c>
      <c r="E6" s="28">
        <v>6294</v>
      </c>
      <c r="F6" s="83">
        <v>7195</v>
      </c>
      <c r="G6" s="84"/>
      <c r="H6" s="83">
        <v>8154</v>
      </c>
      <c r="I6" s="84"/>
      <c r="J6" s="77">
        <v>9226</v>
      </c>
      <c r="K6" s="78"/>
      <c r="L6" s="77">
        <v>10003</v>
      </c>
      <c r="M6" s="78"/>
      <c r="N6" s="77">
        <v>10728</v>
      </c>
      <c r="O6" s="78"/>
      <c r="P6" s="77">
        <v>11430</v>
      </c>
      <c r="Q6" s="89"/>
      <c r="R6" s="77">
        <v>12365</v>
      </c>
      <c r="S6" s="78"/>
      <c r="T6" s="77">
        <v>13511</v>
      </c>
      <c r="U6" s="78"/>
      <c r="W6" s="50" t="s">
        <v>42</v>
      </c>
      <c r="X6" s="11">
        <v>100</v>
      </c>
      <c r="Y6" s="11">
        <v>117</v>
      </c>
      <c r="Z6" s="12">
        <v>133.7609221044804</v>
      </c>
      <c r="AA6" s="12">
        <v>151.58951477969882</v>
      </c>
      <c r="AB6" s="14">
        <v>171.51886967837888</v>
      </c>
      <c r="AC6" s="12">
        <v>185.96393381669455</v>
      </c>
      <c r="AD6" s="14">
        <v>199.44227551589515</v>
      </c>
      <c r="AE6" s="12">
        <v>212.4930284439487</v>
      </c>
      <c r="AF6" s="12">
        <v>229.87544153188324</v>
      </c>
      <c r="AG6" s="14">
        <v>251.1805168246886</v>
      </c>
    </row>
    <row r="7" spans="1:33" ht="13.5" thickBot="1">
      <c r="A7" s="35" t="s">
        <v>11</v>
      </c>
      <c r="B7" s="5" t="s">
        <v>12</v>
      </c>
      <c r="C7" s="4" t="s">
        <v>13</v>
      </c>
      <c r="D7" s="6">
        <v>5352</v>
      </c>
      <c r="E7" s="6">
        <v>6366</v>
      </c>
      <c r="F7" s="85">
        <v>7368</v>
      </c>
      <c r="G7" s="86"/>
      <c r="H7" s="85">
        <v>8532</v>
      </c>
      <c r="I7" s="86"/>
      <c r="J7" s="92">
        <v>9697</v>
      </c>
      <c r="K7" s="93"/>
      <c r="L7" s="92">
        <v>10630</v>
      </c>
      <c r="M7" s="93"/>
      <c r="N7" s="92">
        <v>11571</v>
      </c>
      <c r="O7" s="93"/>
      <c r="P7" s="92">
        <v>12880</v>
      </c>
      <c r="Q7" s="94"/>
      <c r="R7" s="92">
        <v>14110</v>
      </c>
      <c r="S7" s="93"/>
      <c r="T7" s="79">
        <v>15187</v>
      </c>
      <c r="U7" s="80"/>
      <c r="W7" s="51" t="s">
        <v>37</v>
      </c>
      <c r="X7" s="41">
        <v>100</v>
      </c>
      <c r="Y7" s="41">
        <v>113.6</v>
      </c>
      <c r="Z7" s="43">
        <v>124.5056</v>
      </c>
      <c r="AA7" s="44">
        <v>131.7269248</v>
      </c>
      <c r="AB7" s="44">
        <v>139.8939941376</v>
      </c>
      <c r="AC7" s="44">
        <v>149.1269977506816</v>
      </c>
      <c r="AD7" s="44">
        <v>164.63620551675248</v>
      </c>
      <c r="AE7" s="44">
        <v>183.73400535669577</v>
      </c>
      <c r="AF7" s="44">
        <v>196.59538573166446</v>
      </c>
      <c r="AG7" s="44">
        <v>203.0830334608094</v>
      </c>
    </row>
    <row r="8" spans="1:33" ht="13.5" thickBot="1">
      <c r="A8" s="35" t="s">
        <v>14</v>
      </c>
      <c r="B8" s="7"/>
      <c r="C8" s="8" t="s">
        <v>15</v>
      </c>
      <c r="D8" s="9">
        <v>5035</v>
      </c>
      <c r="E8" s="9">
        <v>5778</v>
      </c>
      <c r="F8" s="81">
        <v>6603</v>
      </c>
      <c r="G8" s="82"/>
      <c r="H8" s="81">
        <v>7478</v>
      </c>
      <c r="I8" s="82"/>
      <c r="J8" s="87">
        <v>8545</v>
      </c>
      <c r="K8" s="88"/>
      <c r="L8" s="87">
        <v>9185</v>
      </c>
      <c r="M8" s="88"/>
      <c r="N8" s="87">
        <v>9487</v>
      </c>
      <c r="O8" s="88"/>
      <c r="P8" s="87">
        <v>9684</v>
      </c>
      <c r="Q8" s="90"/>
      <c r="R8" s="87">
        <v>10373</v>
      </c>
      <c r="S8" s="88"/>
      <c r="T8" s="75">
        <v>12029</v>
      </c>
      <c r="U8" s="76"/>
      <c r="W8" s="52" t="s">
        <v>36</v>
      </c>
      <c r="X8" s="25">
        <v>100</v>
      </c>
      <c r="Y8" s="14">
        <v>102.99295774647888</v>
      </c>
      <c r="Z8" s="14">
        <v>107.43365929281927</v>
      </c>
      <c r="AA8" s="30">
        <v>115.07861054970807</v>
      </c>
      <c r="AB8" s="30">
        <v>122.60631397061448</v>
      </c>
      <c r="AC8" s="30">
        <v>124.70172176844791</v>
      </c>
      <c r="AD8" s="30">
        <v>121.14120031489732</v>
      </c>
      <c r="AE8" s="30">
        <v>115.65253151229192</v>
      </c>
      <c r="AF8" s="30">
        <v>116.92819781927291</v>
      </c>
      <c r="AG8" s="30">
        <v>123.68365419022606</v>
      </c>
    </row>
    <row r="9" spans="1:31" ht="12.75">
      <c r="A9" s="35" t="s">
        <v>16</v>
      </c>
      <c r="B9" s="5" t="s">
        <v>17</v>
      </c>
      <c r="C9" s="10" t="s">
        <v>10</v>
      </c>
      <c r="D9" s="11">
        <v>100</v>
      </c>
      <c r="E9" s="11">
        <v>117</v>
      </c>
      <c r="F9" s="11">
        <v>114.3</v>
      </c>
      <c r="G9" s="12">
        <f>F6/$D$6*100</f>
        <v>133.7609221044804</v>
      </c>
      <c r="H9" s="18">
        <v>113.3</v>
      </c>
      <c r="I9" s="12">
        <f>H6/$D$6*100</f>
        <v>151.58951477969882</v>
      </c>
      <c r="J9" s="18">
        <v>113.1</v>
      </c>
      <c r="K9" s="14">
        <f>J6/$D$6*100</f>
        <v>171.51886967837888</v>
      </c>
      <c r="L9" s="13">
        <v>109.6</v>
      </c>
      <c r="M9" s="12">
        <f>L6/$D$6*100</f>
        <v>185.96393381669455</v>
      </c>
      <c r="N9" s="18">
        <v>107.2</v>
      </c>
      <c r="O9" s="14">
        <f>N6/$D$6*100</f>
        <v>199.44227551589515</v>
      </c>
      <c r="P9" s="13">
        <v>106.5</v>
      </c>
      <c r="Q9" s="12">
        <f>P6/$D$6*100</f>
        <v>212.4930284439487</v>
      </c>
      <c r="R9" s="18">
        <v>108.2</v>
      </c>
      <c r="S9" s="12">
        <f>R6/$D$6*100</f>
        <v>229.87544153188324</v>
      </c>
      <c r="T9" s="18">
        <v>109.3</v>
      </c>
      <c r="U9" s="14">
        <f>T6/$D$6*100</f>
        <v>251.1805168246886</v>
      </c>
      <c r="Z9" s="48"/>
      <c r="AA9" s="48"/>
      <c r="AB9" s="48"/>
      <c r="AC9" s="48"/>
      <c r="AD9" s="48"/>
      <c r="AE9" s="48"/>
    </row>
    <row r="10" spans="1:31" ht="12.75">
      <c r="A10" s="35"/>
      <c r="B10" s="15"/>
      <c r="C10" s="4" t="s">
        <v>13</v>
      </c>
      <c r="D10" s="16">
        <v>100</v>
      </c>
      <c r="E10" s="16">
        <v>119</v>
      </c>
      <c r="F10" s="16">
        <v>115.7</v>
      </c>
      <c r="G10" s="37">
        <f>F7/$D$7*100</f>
        <v>137.66816143497758</v>
      </c>
      <c r="H10" s="40">
        <v>115.8</v>
      </c>
      <c r="I10" s="37">
        <f>H7/$D$7*100</f>
        <v>159.4170403587444</v>
      </c>
      <c r="J10" s="40">
        <v>113.7</v>
      </c>
      <c r="K10" s="36">
        <f>J7/$D$7*100</f>
        <v>181.1846038863976</v>
      </c>
      <c r="L10" s="17">
        <v>110.1</v>
      </c>
      <c r="M10" s="37">
        <f>L7/$D$7*100</f>
        <v>198.61733931240656</v>
      </c>
      <c r="N10" s="40">
        <v>108.9</v>
      </c>
      <c r="O10" s="36">
        <f>N7/$D$7*100</f>
        <v>216.19955156950672</v>
      </c>
      <c r="P10" s="37">
        <v>111.3</v>
      </c>
      <c r="Q10" s="37">
        <f>P7/$D$7*100</f>
        <v>240.6576980568012</v>
      </c>
      <c r="R10" s="40">
        <f>R7/P7*100</f>
        <v>109.54968944099379</v>
      </c>
      <c r="S10" s="37">
        <f>R7/$D$7*100</f>
        <v>263.63976083707024</v>
      </c>
      <c r="T10" s="40">
        <v>107.6</v>
      </c>
      <c r="U10" s="30">
        <f>T7/$D$7*100</f>
        <v>283.7630792227205</v>
      </c>
      <c r="Z10" s="48"/>
      <c r="AA10" s="48"/>
      <c r="AB10" s="48"/>
      <c r="AC10" s="48"/>
      <c r="AD10" s="48"/>
      <c r="AE10" s="48"/>
    </row>
    <row r="11" spans="1:31" ht="13.5" thickBot="1">
      <c r="A11" s="35"/>
      <c r="B11" s="5" t="s">
        <v>18</v>
      </c>
      <c r="C11" s="3" t="s">
        <v>15</v>
      </c>
      <c r="D11" s="16">
        <v>100</v>
      </c>
      <c r="E11" s="16">
        <v>114.8</v>
      </c>
      <c r="F11" s="16">
        <v>114.3</v>
      </c>
      <c r="G11" s="37">
        <f>F8/$D$8*100</f>
        <v>131.14200595829195</v>
      </c>
      <c r="H11" s="40">
        <v>113.3</v>
      </c>
      <c r="I11" s="37">
        <f>H8/$D$8*100</f>
        <v>148.52035749751738</v>
      </c>
      <c r="J11" s="40">
        <v>114.3</v>
      </c>
      <c r="K11" s="36">
        <f>J8/$D$8*100</f>
        <v>169.71201588877855</v>
      </c>
      <c r="L11" s="17">
        <v>108.6</v>
      </c>
      <c r="M11" s="37">
        <f>L8/$D$8*100</f>
        <v>182.42303872889772</v>
      </c>
      <c r="N11" s="40">
        <v>103.3</v>
      </c>
      <c r="O11" s="36">
        <f>N8/$D$8*100</f>
        <v>188.42105263157896</v>
      </c>
      <c r="P11" s="37">
        <v>102.1</v>
      </c>
      <c r="Q11" s="37">
        <f>P8/$D$8*100</f>
        <v>192.33366434955312</v>
      </c>
      <c r="R11" s="40">
        <f>R8/P8*100</f>
        <v>107.11482858323006</v>
      </c>
      <c r="S11" s="37">
        <f>R8/$D$8*100</f>
        <v>206.01787487586893</v>
      </c>
      <c r="T11" s="40">
        <v>116</v>
      </c>
      <c r="U11" s="30">
        <f>T8/$D$8*100</f>
        <v>238.90764647467725</v>
      </c>
      <c r="Z11" s="48"/>
      <c r="AA11" s="48"/>
      <c r="AB11" s="48"/>
      <c r="AC11" s="48"/>
      <c r="AD11" s="48"/>
      <c r="AE11" s="48"/>
    </row>
    <row r="12" spans="1:21" ht="16.5" thickBot="1">
      <c r="A12" s="19" t="s">
        <v>21</v>
      </c>
      <c r="B12" s="20" t="s">
        <v>18</v>
      </c>
      <c r="C12" s="21"/>
      <c r="D12" s="41">
        <v>100</v>
      </c>
      <c r="E12" s="41">
        <v>113.6</v>
      </c>
      <c r="F12" s="42">
        <v>109.6</v>
      </c>
      <c r="G12" s="43">
        <f>F12*E12/100</f>
        <v>124.5056</v>
      </c>
      <c r="H12" s="42">
        <v>105.8</v>
      </c>
      <c r="I12" s="44">
        <f>H12*G12/100</f>
        <v>131.7269248</v>
      </c>
      <c r="J12" s="45">
        <v>106.2</v>
      </c>
      <c r="K12" s="44">
        <f>J12*I12/100</f>
        <v>139.8939941376</v>
      </c>
      <c r="L12" s="45">
        <v>106.6</v>
      </c>
      <c r="M12" s="44">
        <f>L12*K12/100</f>
        <v>149.1269977506816</v>
      </c>
      <c r="N12" s="45">
        <v>110.4</v>
      </c>
      <c r="O12" s="44">
        <f>N12*M12/100</f>
        <v>164.63620551675248</v>
      </c>
      <c r="P12" s="45">
        <v>111.6</v>
      </c>
      <c r="Q12" s="44">
        <f>P12*O12/100</f>
        <v>183.73400535669577</v>
      </c>
      <c r="R12" s="45">
        <v>107</v>
      </c>
      <c r="S12" s="44">
        <f>R12*Q12/100</f>
        <v>196.59538573166446</v>
      </c>
      <c r="T12" s="45">
        <v>103.3</v>
      </c>
      <c r="U12" s="44">
        <f>T12*S12/100</f>
        <v>203.0830334608094</v>
      </c>
    </row>
    <row r="13" spans="1:21" ht="12.75">
      <c r="A13" s="22"/>
      <c r="B13" s="15"/>
      <c r="C13" s="10" t="s">
        <v>10</v>
      </c>
      <c r="D13" s="25">
        <v>100</v>
      </c>
      <c r="E13" s="14">
        <f aca="true" t="shared" si="0" ref="E13:U15">E9/E$12*100</f>
        <v>102.99295774647888</v>
      </c>
      <c r="F13" s="12">
        <f t="shared" si="0"/>
        <v>104.28832116788323</v>
      </c>
      <c r="G13" s="14">
        <f t="shared" si="0"/>
        <v>107.43365929281927</v>
      </c>
      <c r="H13" s="12">
        <f>H9/H$12*100</f>
        <v>107.08884688090737</v>
      </c>
      <c r="I13" s="30">
        <f t="shared" si="0"/>
        <v>115.07861054970807</v>
      </c>
      <c r="J13" s="12">
        <f>J9/J$12*100</f>
        <v>106.49717514124293</v>
      </c>
      <c r="K13" s="30">
        <f t="shared" si="0"/>
        <v>122.60631397061448</v>
      </c>
      <c r="L13" s="12">
        <f>L9/L$12*100</f>
        <v>102.81425891181988</v>
      </c>
      <c r="M13" s="30">
        <f t="shared" si="0"/>
        <v>124.70172176844791</v>
      </c>
      <c r="N13" s="12">
        <f>N9/N$12*100</f>
        <v>97.10144927536231</v>
      </c>
      <c r="O13" s="30">
        <f t="shared" si="0"/>
        <v>121.14120031489732</v>
      </c>
      <c r="P13" s="12">
        <f>P9/P$12*100</f>
        <v>95.43010752688173</v>
      </c>
      <c r="Q13" s="30">
        <f t="shared" si="0"/>
        <v>115.65253151229192</v>
      </c>
      <c r="R13" s="13">
        <f>R9/R$12*100</f>
        <v>101.12149532710282</v>
      </c>
      <c r="S13" s="30">
        <f t="shared" si="0"/>
        <v>116.92819781927291</v>
      </c>
      <c r="T13" s="12">
        <f>T9/T$12*100</f>
        <v>105.80832526621491</v>
      </c>
      <c r="U13" s="30">
        <f t="shared" si="0"/>
        <v>123.68365419022606</v>
      </c>
    </row>
    <row r="14" spans="1:21" ht="12.75">
      <c r="A14" s="23" t="s">
        <v>19</v>
      </c>
      <c r="B14" s="5" t="s">
        <v>18</v>
      </c>
      <c r="C14" s="4" t="s">
        <v>13</v>
      </c>
      <c r="D14" s="31">
        <v>100</v>
      </c>
      <c r="E14" s="36">
        <f t="shared" si="0"/>
        <v>104.75352112676057</v>
      </c>
      <c r="F14" s="37">
        <f t="shared" si="0"/>
        <v>105.56569343065694</v>
      </c>
      <c r="G14" s="36">
        <f t="shared" si="0"/>
        <v>110.5718629804423</v>
      </c>
      <c r="H14" s="37">
        <f>H10/H$12*100</f>
        <v>109.45179584120983</v>
      </c>
      <c r="I14" s="36">
        <f t="shared" si="0"/>
        <v>121.020847181232</v>
      </c>
      <c r="J14" s="37">
        <f>J10/J$12*100</f>
        <v>107.06214689265536</v>
      </c>
      <c r="K14" s="36">
        <f t="shared" si="0"/>
        <v>129.51564147077258</v>
      </c>
      <c r="L14" s="37">
        <f>L10/L$12*100</f>
        <v>103.28330206378986</v>
      </c>
      <c r="M14" s="36">
        <f t="shared" si="0"/>
        <v>133.1867081804098</v>
      </c>
      <c r="N14" s="37">
        <f>N10/N$12*100</f>
        <v>98.6413043478261</v>
      </c>
      <c r="O14" s="36">
        <f t="shared" si="0"/>
        <v>131.3195666110681</v>
      </c>
      <c r="P14" s="37">
        <f>P10/P$12*100</f>
        <v>99.73118279569893</v>
      </c>
      <c r="Q14" s="36">
        <f t="shared" si="0"/>
        <v>130.9815771933973</v>
      </c>
      <c r="R14" s="37">
        <f>R10/R$12*100</f>
        <v>102.38288732803159</v>
      </c>
      <c r="S14" s="36">
        <f t="shared" si="0"/>
        <v>134.10272059839465</v>
      </c>
      <c r="T14" s="37">
        <f>T10/T$12*100</f>
        <v>104.16263310745401</v>
      </c>
      <c r="U14" s="30">
        <f t="shared" si="0"/>
        <v>139.72761504839377</v>
      </c>
    </row>
    <row r="15" spans="1:21" ht="13.5" thickBot="1">
      <c r="A15" s="24"/>
      <c r="B15" s="7"/>
      <c r="C15" s="8" t="s">
        <v>15</v>
      </c>
      <c r="D15" s="32">
        <v>100</v>
      </c>
      <c r="E15" s="38">
        <f t="shared" si="0"/>
        <v>101.05633802816902</v>
      </c>
      <c r="F15" s="39">
        <f t="shared" si="0"/>
        <v>104.28832116788323</v>
      </c>
      <c r="G15" s="38">
        <f t="shared" si="0"/>
        <v>105.33020680057118</v>
      </c>
      <c r="H15" s="39">
        <f>H11/H$12*100</f>
        <v>107.08884688090737</v>
      </c>
      <c r="I15" s="38">
        <f t="shared" si="0"/>
        <v>112.74867133125193</v>
      </c>
      <c r="J15" s="39">
        <f>J11/J$12*100</f>
        <v>107.62711864406779</v>
      </c>
      <c r="K15" s="38">
        <f t="shared" si="0"/>
        <v>121.31472615032315</v>
      </c>
      <c r="L15" s="39">
        <f>L11/L$12*100</f>
        <v>101.87617260787994</v>
      </c>
      <c r="M15" s="38">
        <f t="shared" si="0"/>
        <v>122.3273059073329</v>
      </c>
      <c r="N15" s="39">
        <f>N11/N$12*100</f>
        <v>93.56884057971013</v>
      </c>
      <c r="O15" s="38">
        <f t="shared" si="0"/>
        <v>114.44691162564862</v>
      </c>
      <c r="P15" s="39">
        <f>P11/P$12*100</f>
        <v>91.48745519713262</v>
      </c>
      <c r="Q15" s="38">
        <f t="shared" si="0"/>
        <v>104.68049394349306</v>
      </c>
      <c r="R15" s="39">
        <f>R11/R$12*100</f>
        <v>100.1073164329253</v>
      </c>
      <c r="S15" s="38">
        <f t="shared" si="0"/>
        <v>104.79283331556182</v>
      </c>
      <c r="T15" s="39">
        <f>T11/T$12*100</f>
        <v>112.2942884801549</v>
      </c>
      <c r="U15" s="33">
        <f t="shared" si="0"/>
        <v>117.64037714198376</v>
      </c>
    </row>
    <row r="16" spans="1:19" ht="12.75">
      <c r="A16" s="46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46" t="s">
        <v>26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.75">
      <c r="A18" s="46" t="s">
        <v>22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6"/>
      <c r="S18" s="46"/>
    </row>
    <row r="19" spans="1:19" ht="12.75">
      <c r="A19" s="46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.75">
      <c r="A20" s="46" t="s">
        <v>24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.75">
      <c r="A21" s="46" t="s">
        <v>25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21" ht="12.75">
      <c r="A23" s="47" t="s">
        <v>41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.75">
      <c r="A24" s="46" t="s">
        <v>40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10" ht="12.75">
      <c r="A25" s="47" t="s">
        <v>39</v>
      </c>
      <c r="B25" s="47"/>
      <c r="C25" s="47"/>
      <c r="D25" s="47"/>
      <c r="E25" s="47"/>
      <c r="F25" s="47"/>
      <c r="G25" s="47"/>
      <c r="H25" s="47"/>
      <c r="I25" s="47"/>
      <c r="J25" s="46"/>
    </row>
    <row r="26" spans="1:10" ht="12.75">
      <c r="A26" s="47" t="s">
        <v>38</v>
      </c>
      <c r="B26" s="47"/>
      <c r="C26" s="47"/>
      <c r="D26" s="47"/>
      <c r="E26" s="47"/>
      <c r="F26" s="47"/>
      <c r="G26" s="47"/>
      <c r="H26" s="47"/>
      <c r="I26" s="47"/>
      <c r="J26" s="46"/>
    </row>
    <row r="27" spans="1:10" ht="12.75">
      <c r="A27" s="46" t="s">
        <v>43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2.75">
      <c r="A28" s="46"/>
      <c r="B28" s="46"/>
      <c r="C28" s="46"/>
      <c r="D28" s="46"/>
      <c r="E28" s="46"/>
      <c r="F28" s="46"/>
      <c r="G28" s="46"/>
      <c r="H28" s="46"/>
      <c r="I28" s="46"/>
      <c r="J28" s="46" t="s">
        <v>20</v>
      </c>
    </row>
  </sheetData>
  <mergeCells count="35">
    <mergeCell ref="P8:Q8"/>
    <mergeCell ref="A3:O3"/>
    <mergeCell ref="R6:S6"/>
    <mergeCell ref="J7:K7"/>
    <mergeCell ref="L7:M7"/>
    <mergeCell ref="N7:O7"/>
    <mergeCell ref="P7:Q7"/>
    <mergeCell ref="N4:O4"/>
    <mergeCell ref="P4:Q4"/>
    <mergeCell ref="R7:S7"/>
    <mergeCell ref="J4:K4"/>
    <mergeCell ref="J8:K8"/>
    <mergeCell ref="L8:M8"/>
    <mergeCell ref="N8:O8"/>
    <mergeCell ref="L4:M4"/>
    <mergeCell ref="F4:G4"/>
    <mergeCell ref="R8:S8"/>
    <mergeCell ref="H4:I4"/>
    <mergeCell ref="F6:G6"/>
    <mergeCell ref="F7:G7"/>
    <mergeCell ref="R4:S4"/>
    <mergeCell ref="J6:K6"/>
    <mergeCell ref="L6:M6"/>
    <mergeCell ref="N6:O6"/>
    <mergeCell ref="P6:Q6"/>
    <mergeCell ref="S1:U1"/>
    <mergeCell ref="T4:U4"/>
    <mergeCell ref="A2:U2"/>
    <mergeCell ref="T8:U8"/>
    <mergeCell ref="T6:U6"/>
    <mergeCell ref="T7:U7"/>
    <mergeCell ref="F8:G8"/>
    <mergeCell ref="H6:I6"/>
    <mergeCell ref="H7:I7"/>
    <mergeCell ref="H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Deskpro</cp:lastModifiedBy>
  <cp:lastPrinted>2003-04-07T09:00:49Z</cp:lastPrinted>
  <dcterms:created xsi:type="dcterms:W3CDTF">2002-05-02T09:20:16Z</dcterms:created>
  <dcterms:modified xsi:type="dcterms:W3CDTF">2003-04-06T20:30:34Z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