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865" windowHeight="3510" activeTab="0"/>
  </bookViews>
  <sheets>
    <sheet name="Príloha 3" sheetId="1" r:id="rId1"/>
    <sheet name="Príloha 3a" sheetId="2" r:id="rId2"/>
    <sheet name="Príloha 3bI" sheetId="3" r:id="rId3"/>
    <sheet name="Príloha 3bII" sheetId="4" r:id="rId4"/>
    <sheet name="Príloha 3bIII" sheetId="5" r:id="rId5"/>
    <sheet name="Príloha 3bIV" sheetId="6" r:id="rId6"/>
    <sheet name="Príloha 3bV" sheetId="7" r:id="rId7"/>
    <sheet name="Hárok3" sheetId="8" r:id="rId8"/>
  </sheets>
  <definedNames/>
  <calcPr fullCalcOnLoad="1"/>
</workbook>
</file>

<file path=xl/sharedStrings.xml><?xml version="1.0" encoding="utf-8"?>
<sst xmlns="http://schemas.openxmlformats.org/spreadsheetml/2006/main" count="72" uniqueCount="52">
  <si>
    <t>Mer.jedn.</t>
  </si>
  <si>
    <t>1.</t>
  </si>
  <si>
    <t>Sociálna poisťovňa</t>
  </si>
  <si>
    <t>tis. Sk</t>
  </si>
  <si>
    <t xml:space="preserve">2. </t>
  </si>
  <si>
    <t>Zdravotné poisťovne</t>
  </si>
  <si>
    <t xml:space="preserve">3. </t>
  </si>
  <si>
    <t>Národný úrad práce</t>
  </si>
  <si>
    <t>Daň z príjmu zo závislej činnosti</t>
  </si>
  <si>
    <t>5.</t>
  </si>
  <si>
    <t>DPH</t>
  </si>
  <si>
    <t>6.</t>
  </si>
  <si>
    <t>Cestná daň</t>
  </si>
  <si>
    <t>7.</t>
  </si>
  <si>
    <t>Daň z nehnuteľnosti</t>
  </si>
  <si>
    <t>8.</t>
  </si>
  <si>
    <t>Renty z úrazov a chorôb z pov.</t>
  </si>
  <si>
    <t>9.</t>
  </si>
  <si>
    <t>Úhrady za vydobytý nerast</t>
  </si>
  <si>
    <t>10.</t>
  </si>
  <si>
    <t>Úhrady za dobývací priestor</t>
  </si>
  <si>
    <t>11.</t>
  </si>
  <si>
    <t>12.</t>
  </si>
  <si>
    <t>13.</t>
  </si>
  <si>
    <t>Hospodársky výsledok s dotáciou</t>
  </si>
  <si>
    <t>15.</t>
  </si>
  <si>
    <t>16.</t>
  </si>
  <si>
    <t>Sk</t>
  </si>
  <si>
    <t>Priemerný stav zamestnancov</t>
  </si>
  <si>
    <t>osoby</t>
  </si>
  <si>
    <t>17.</t>
  </si>
  <si>
    <t>Úspora na podporách x/</t>
  </si>
  <si>
    <t>18.</t>
  </si>
  <si>
    <t xml:space="preserve">Mzdové náklady </t>
  </si>
  <si>
    <t>DPH na vstupe</t>
  </si>
  <si>
    <t>DPH na výstupe</t>
  </si>
  <si>
    <t>DPH spolu</t>
  </si>
  <si>
    <t>Posk.dot.na soc.ťažbu a likv.práce</t>
  </si>
  <si>
    <t xml:space="preserve"> </t>
  </si>
  <si>
    <t>4.</t>
  </si>
  <si>
    <t>14.</t>
  </si>
  <si>
    <t>19.</t>
  </si>
  <si>
    <t>Spolu (1 až 11)</t>
  </si>
  <si>
    <t>SPOLU (12+13-14+18)</t>
  </si>
  <si>
    <t>Daň z príjmu právnických osôb</t>
  </si>
  <si>
    <t xml:space="preserve">                        2 743 útlm</t>
  </si>
  <si>
    <t>r. 2001 dotácia 50 611 soc. ťažba</t>
  </si>
  <si>
    <t>Priemerná podpora v nezam.</t>
  </si>
  <si>
    <t>Návratná pôžička z NÚP</t>
  </si>
  <si>
    <t>Daňový úrad penále</t>
  </si>
  <si>
    <t>Prehľad odvodov do štátneho rozpočtu a fondov hradených akciovou spoločnosťou Baňa Dolina Veľký Krtíš</t>
  </si>
  <si>
    <t>Spolu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</si>
</sst>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sz val="10.5"/>
      <name val="Arial"/>
      <family val="2"/>
    </font>
    <font>
      <b/>
      <sz val="10.5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sz val="11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lightGray">
        <fgColor indexed="9"/>
        <bgColor indexed="42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Odvody spolu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1175"/>
          <c:w val="0.9585"/>
          <c:h val="0.789"/>
        </c:manualLayout>
      </c:layout>
      <c:barChart>
        <c:barDir val="col"/>
        <c:grouping val="stacked"/>
        <c:varyColors val="0"/>
        <c:ser>
          <c:idx val="1"/>
          <c:order val="0"/>
          <c:tx>
            <c:v>SP</c:v>
          </c:tx>
          <c:spPr>
            <a:pattFill prst="solidDmnd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'Príloha 3'!$D$5:$M$5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'Príloha 3'!$D$6:$M$6</c:f>
              <c:numCache>
                <c:ptCount val="10"/>
                <c:pt idx="0">
                  <c:v>50585</c:v>
                </c:pt>
                <c:pt idx="1">
                  <c:v>49043</c:v>
                </c:pt>
                <c:pt idx="2">
                  <c:v>41960</c:v>
                </c:pt>
                <c:pt idx="3">
                  <c:v>32600</c:v>
                </c:pt>
                <c:pt idx="4">
                  <c:v>21575</c:v>
                </c:pt>
                <c:pt idx="5">
                  <c:v>23900</c:v>
                </c:pt>
                <c:pt idx="6">
                  <c:v>20368</c:v>
                </c:pt>
                <c:pt idx="7">
                  <c:v>22730</c:v>
                </c:pt>
                <c:pt idx="8">
                  <c:v>16561</c:v>
                </c:pt>
                <c:pt idx="9">
                  <c:v>16691</c:v>
                </c:pt>
              </c:numCache>
            </c:numRef>
          </c:val>
        </c:ser>
        <c:ser>
          <c:idx val="2"/>
          <c:order val="1"/>
          <c:tx>
            <c:v>ZP</c:v>
          </c:tx>
          <c:spPr>
            <a:pattFill prst="horzBrick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'Príloha 3'!$D$5:$M$5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'Príloha 3'!$D$7:$M$7</c:f>
              <c:numCache>
                <c:ptCount val="10"/>
                <c:pt idx="0">
                  <c:v>21755</c:v>
                </c:pt>
                <c:pt idx="1">
                  <c:v>22686</c:v>
                </c:pt>
                <c:pt idx="2">
                  <c:v>17567</c:v>
                </c:pt>
                <c:pt idx="3">
                  <c:v>13554</c:v>
                </c:pt>
                <c:pt idx="4">
                  <c:v>13001</c:v>
                </c:pt>
                <c:pt idx="5">
                  <c:v>12833</c:v>
                </c:pt>
                <c:pt idx="6">
                  <c:v>11778</c:v>
                </c:pt>
                <c:pt idx="7">
                  <c:v>10403</c:v>
                </c:pt>
                <c:pt idx="8">
                  <c:v>6948</c:v>
                </c:pt>
                <c:pt idx="9">
                  <c:v>7334</c:v>
                </c:pt>
              </c:numCache>
            </c:numRef>
          </c:val>
        </c:ser>
        <c:ser>
          <c:idx val="3"/>
          <c:order val="2"/>
          <c:tx>
            <c:v>NÚP</c:v>
          </c:tx>
          <c:spPr>
            <a:pattFill prst="pct60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'Príloha 3'!$D$5:$M$5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'Príloha 3'!$D$8:$M$8</c:f>
              <c:numCache>
                <c:ptCount val="10"/>
                <c:pt idx="0">
                  <c:v>6292</c:v>
                </c:pt>
                <c:pt idx="1">
                  <c:v>6103</c:v>
                </c:pt>
                <c:pt idx="2">
                  <c:v>5213</c:v>
                </c:pt>
                <c:pt idx="3">
                  <c:v>4042</c:v>
                </c:pt>
                <c:pt idx="4">
                  <c:v>3764</c:v>
                </c:pt>
                <c:pt idx="5">
                  <c:v>3710</c:v>
                </c:pt>
                <c:pt idx="6">
                  <c:v>3350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3"/>
          <c:tx>
            <c:v>DPPO</c:v>
          </c:tx>
          <c:spPr>
            <a:pattFill prst="dotDmnd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'Príloha 3'!$D$5:$M$5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'Príloha 3'!$D$9:$M$9</c:f>
              <c:numCache>
                <c:ptCount val="10"/>
                <c:pt idx="0">
                  <c:v>5062</c:v>
                </c:pt>
                <c:pt idx="1">
                  <c:v>0</c:v>
                </c:pt>
                <c:pt idx="2">
                  <c:v>0</c:v>
                </c:pt>
                <c:pt idx="3">
                  <c:v>304</c:v>
                </c:pt>
                <c:pt idx="4">
                  <c:v>350</c:v>
                </c:pt>
                <c:pt idx="5">
                  <c:v>50</c:v>
                </c:pt>
                <c:pt idx="6">
                  <c:v>0</c:v>
                </c:pt>
                <c:pt idx="7">
                  <c:v>80</c:v>
                </c:pt>
                <c:pt idx="8">
                  <c:v>583</c:v>
                </c:pt>
                <c:pt idx="9">
                  <c:v>1074</c:v>
                </c:pt>
              </c:numCache>
            </c:numRef>
          </c:val>
        </c:ser>
        <c:ser>
          <c:idx val="5"/>
          <c:order val="4"/>
          <c:tx>
            <c:v>DPZO</c:v>
          </c:tx>
          <c:spPr>
            <a:pattFill prst="shingle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'Príloha 3'!$D$5:$M$5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'Príloha 3'!$D$10:$M$10</c:f>
              <c:numCache>
                <c:ptCount val="10"/>
                <c:pt idx="0">
                  <c:v>18828</c:v>
                </c:pt>
                <c:pt idx="1">
                  <c:v>19388</c:v>
                </c:pt>
                <c:pt idx="2">
                  <c:v>17424</c:v>
                </c:pt>
                <c:pt idx="3">
                  <c:v>9819</c:v>
                </c:pt>
                <c:pt idx="4">
                  <c:v>9021</c:v>
                </c:pt>
                <c:pt idx="5">
                  <c:v>8666</c:v>
                </c:pt>
                <c:pt idx="6">
                  <c:v>8991</c:v>
                </c:pt>
                <c:pt idx="7">
                  <c:v>7361</c:v>
                </c:pt>
                <c:pt idx="8">
                  <c:v>5642</c:v>
                </c:pt>
                <c:pt idx="9">
                  <c:v>4343</c:v>
                </c:pt>
              </c:numCache>
            </c:numRef>
          </c:val>
        </c:ser>
        <c:ser>
          <c:idx val="6"/>
          <c:order val="5"/>
          <c:tx>
            <c:v>DPH</c:v>
          </c:tx>
          <c:spPr>
            <a:pattFill prst="dkHorz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'Príloha 3'!$D$5:$M$5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'Príloha 3'!$D$11:$M$11</c:f>
              <c:numCache>
                <c:ptCount val="10"/>
                <c:pt idx="0">
                  <c:v>-6408</c:v>
                </c:pt>
                <c:pt idx="1">
                  <c:v>-3074</c:v>
                </c:pt>
                <c:pt idx="2">
                  <c:v>3165</c:v>
                </c:pt>
                <c:pt idx="3">
                  <c:v>8776</c:v>
                </c:pt>
                <c:pt idx="4">
                  <c:v>6826</c:v>
                </c:pt>
                <c:pt idx="5">
                  <c:v>8135</c:v>
                </c:pt>
                <c:pt idx="6">
                  <c:v>15642</c:v>
                </c:pt>
                <c:pt idx="7">
                  <c:v>29057</c:v>
                </c:pt>
                <c:pt idx="8">
                  <c:v>25489</c:v>
                </c:pt>
                <c:pt idx="9">
                  <c:v>23724</c:v>
                </c:pt>
              </c:numCache>
            </c:numRef>
          </c:val>
        </c:ser>
        <c:ser>
          <c:idx val="7"/>
          <c:order val="6"/>
          <c:tx>
            <c:v>CD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'Príloha 3'!$D$5:$M$5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'Príloha 3'!$D$12:$M$12</c:f>
              <c:numCache>
                <c:ptCount val="10"/>
                <c:pt idx="0">
                  <c:v>296</c:v>
                </c:pt>
                <c:pt idx="1">
                  <c:v>294</c:v>
                </c:pt>
                <c:pt idx="2">
                  <c:v>286</c:v>
                </c:pt>
                <c:pt idx="3">
                  <c:v>361</c:v>
                </c:pt>
                <c:pt idx="4">
                  <c:v>263</c:v>
                </c:pt>
                <c:pt idx="5">
                  <c:v>233</c:v>
                </c:pt>
                <c:pt idx="6">
                  <c:v>163</c:v>
                </c:pt>
                <c:pt idx="7">
                  <c:v>143</c:v>
                </c:pt>
                <c:pt idx="8">
                  <c:v>124</c:v>
                </c:pt>
                <c:pt idx="9">
                  <c:v>120</c:v>
                </c:pt>
              </c:numCache>
            </c:numRef>
          </c:val>
        </c:ser>
        <c:ser>
          <c:idx val="8"/>
          <c:order val="7"/>
          <c:tx>
            <c:v>DzN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'Príloha 3'!$D$5:$M$5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'Príloha 3'!$D$13:$M$13</c:f>
              <c:numCache>
                <c:ptCount val="10"/>
                <c:pt idx="0">
                  <c:v>520</c:v>
                </c:pt>
                <c:pt idx="1">
                  <c:v>565</c:v>
                </c:pt>
                <c:pt idx="2">
                  <c:v>577</c:v>
                </c:pt>
                <c:pt idx="3">
                  <c:v>549</c:v>
                </c:pt>
                <c:pt idx="4">
                  <c:v>548</c:v>
                </c:pt>
                <c:pt idx="5">
                  <c:v>548</c:v>
                </c:pt>
                <c:pt idx="6">
                  <c:v>836</c:v>
                </c:pt>
                <c:pt idx="7">
                  <c:v>628</c:v>
                </c:pt>
                <c:pt idx="8">
                  <c:v>609</c:v>
                </c:pt>
                <c:pt idx="9">
                  <c:v>570</c:v>
                </c:pt>
              </c:numCache>
            </c:numRef>
          </c:val>
        </c:ser>
        <c:ser>
          <c:idx val="9"/>
          <c:order val="8"/>
          <c:tx>
            <c:v>RzÚaCH</c:v>
          </c:tx>
          <c:spPr>
            <a:pattFill prst="lgCheck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'Príloha 3'!$D$5:$M$5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'Príloha 3'!$D$14:$M$14</c:f>
              <c:numCache>
                <c:ptCount val="10"/>
                <c:pt idx="0">
                  <c:v>7250</c:v>
                </c:pt>
                <c:pt idx="1">
                  <c:v>8529</c:v>
                </c:pt>
                <c:pt idx="2">
                  <c:v>8911</c:v>
                </c:pt>
                <c:pt idx="3">
                  <c:v>9384</c:v>
                </c:pt>
                <c:pt idx="4">
                  <c:v>6575</c:v>
                </c:pt>
                <c:pt idx="5">
                  <c:v>5079</c:v>
                </c:pt>
                <c:pt idx="6">
                  <c:v>6588</c:v>
                </c:pt>
                <c:pt idx="7">
                  <c:v>3908</c:v>
                </c:pt>
                <c:pt idx="8">
                  <c:v>3738</c:v>
                </c:pt>
                <c:pt idx="9">
                  <c:v>0</c:v>
                </c:pt>
              </c:numCache>
            </c:numRef>
          </c:val>
        </c:ser>
        <c:ser>
          <c:idx val="10"/>
          <c:order val="9"/>
          <c:tx>
            <c:v>ÚVN</c:v>
          </c:tx>
          <c:spPr>
            <a:pattFill prst="weave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'Príloha 3'!$D$5:$M$5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'Príloha 3'!$D$15:$M$15</c:f>
              <c:numCache>
                <c:ptCount val="10"/>
                <c:pt idx="0">
                  <c:v>0</c:v>
                </c:pt>
                <c:pt idx="1">
                  <c:v>2057</c:v>
                </c:pt>
                <c:pt idx="2">
                  <c:v>1000</c:v>
                </c:pt>
                <c:pt idx="3">
                  <c:v>4700</c:v>
                </c:pt>
                <c:pt idx="4">
                  <c:v>1290</c:v>
                </c:pt>
                <c:pt idx="5">
                  <c:v>3894</c:v>
                </c:pt>
                <c:pt idx="6">
                  <c:v>1422</c:v>
                </c:pt>
                <c:pt idx="7">
                  <c:v>166</c:v>
                </c:pt>
                <c:pt idx="8">
                  <c:v>166</c:v>
                </c:pt>
                <c:pt idx="9">
                  <c:v>144</c:v>
                </c:pt>
              </c:numCache>
            </c:numRef>
          </c:val>
        </c:ser>
        <c:ser>
          <c:idx val="11"/>
          <c:order val="10"/>
          <c:tx>
            <c:v>ÚDP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'Príloha 3'!$D$5:$M$5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'Príloha 3'!$D$16:$M$16</c:f>
              <c:numCache>
                <c:ptCount val="10"/>
                <c:pt idx="0">
                  <c:v>105</c:v>
                </c:pt>
                <c:pt idx="1">
                  <c:v>105</c:v>
                </c:pt>
                <c:pt idx="2">
                  <c:v>105</c:v>
                </c:pt>
                <c:pt idx="3">
                  <c:v>105</c:v>
                </c:pt>
                <c:pt idx="4">
                  <c:v>105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10179690"/>
        <c:axId val="24508347"/>
      </c:barChart>
      <c:catAx>
        <c:axId val="10179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.03125"/>
              <c:y val="0.1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08347"/>
        <c:crosses val="autoZero"/>
        <c:auto val="1"/>
        <c:lblOffset val="100"/>
        <c:noMultiLvlLbl val="0"/>
      </c:catAx>
      <c:valAx>
        <c:axId val="24508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odvody v tis.Sk</a:t>
                </a:r>
              </a:p>
            </c:rich>
          </c:tx>
          <c:layout>
            <c:manualLayout>
              <c:xMode val="factor"/>
              <c:yMode val="factor"/>
              <c:x val="-0.0005"/>
              <c:y val="0.09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7969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015"/>
          <c:y val="0.901"/>
          <c:w val="0.88875"/>
          <c:h val="0.097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Prehľad odvodov do štátneho rozpočtu a fondov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675"/>
          <c:w val="0.97925"/>
          <c:h val="0.82775"/>
        </c:manualLayout>
      </c:layout>
      <c:bar3DChart>
        <c:barDir val="col"/>
        <c:grouping val="clustered"/>
        <c:varyColors val="0"/>
        <c:ser>
          <c:idx val="0"/>
          <c:order val="0"/>
          <c:tx>
            <c:v>Odvody do ŠR</c:v>
          </c:tx>
          <c:spPr>
            <a:gradFill rotWithShape="1">
              <a:gsLst>
                <a:gs pos="0">
                  <a:srgbClr val="99CCFF"/>
                </a:gs>
                <a:gs pos="100000">
                  <a:srgbClr val="E9F4FF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'Príloha 3'!$D$5:$M$5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'Príloha 3'!$D$17:$M$17</c:f>
              <c:numCache>
                <c:ptCount val="10"/>
                <c:pt idx="0">
                  <c:v>99223</c:v>
                </c:pt>
                <c:pt idx="1">
                  <c:v>105696</c:v>
                </c:pt>
                <c:pt idx="2">
                  <c:v>96208</c:v>
                </c:pt>
                <c:pt idx="3">
                  <c:v>83890</c:v>
                </c:pt>
                <c:pt idx="4">
                  <c:v>63318</c:v>
                </c:pt>
                <c:pt idx="5">
                  <c:v>67048</c:v>
                </c:pt>
                <c:pt idx="6">
                  <c:v>69138</c:v>
                </c:pt>
                <c:pt idx="7">
                  <c:v>74476</c:v>
                </c:pt>
                <c:pt idx="8">
                  <c:v>59860</c:v>
                </c:pt>
                <c:pt idx="9">
                  <c:v>54000</c:v>
                </c:pt>
              </c:numCache>
            </c:numRef>
          </c:val>
          <c:shape val="box"/>
        </c:ser>
        <c:shape val="box"/>
        <c:axId val="19248532"/>
        <c:axId val="39019061"/>
      </c:bar3DChart>
      <c:catAx>
        <c:axId val="19248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roky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019061"/>
        <c:crosses val="autoZero"/>
        <c:auto val="1"/>
        <c:lblOffset val="100"/>
        <c:noMultiLvlLbl val="0"/>
      </c:catAx>
      <c:valAx>
        <c:axId val="390190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485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275"/>
          <c:y val="0.953"/>
          <c:w val="0.11925"/>
          <c:h val="0.0375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FFFA"/>
            </a:gs>
          </a:gsLst>
          <a:path path="rect">
            <a:fillToRect r="100000" b="100000"/>
          </a:path>
        </a:gradFill>
        <a:ln w="12700">
          <a:solidFill>
            <a:srgbClr val="C0C0C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FFFA"/>
            </a:gs>
          </a:gsLst>
          <a:path path="rect">
            <a:fillToRect r="100000" b="100000"/>
          </a:path>
        </a:gra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Mzdové náklady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Mzdové náklady</c:v>
          </c:tx>
          <c:spPr>
            <a:gradFill rotWithShape="1">
              <a:gsLst>
                <a:gs pos="0">
                  <a:srgbClr val="800000"/>
                </a:gs>
                <a:gs pos="100000">
                  <a:srgbClr val="D2A6A6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'Príloha 3'!$D$5:$M$5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'Príloha 3'!$D$18:$M$18</c:f>
              <c:numCache>
                <c:ptCount val="10"/>
                <c:pt idx="0">
                  <c:v>162641</c:v>
                </c:pt>
                <c:pt idx="1">
                  <c:v>156279</c:v>
                </c:pt>
                <c:pt idx="2">
                  <c:v>134740</c:v>
                </c:pt>
                <c:pt idx="3">
                  <c:v>102762</c:v>
                </c:pt>
                <c:pt idx="4">
                  <c:v>97614</c:v>
                </c:pt>
                <c:pt idx="5">
                  <c:v>97818</c:v>
                </c:pt>
                <c:pt idx="6">
                  <c:v>90836</c:v>
                </c:pt>
                <c:pt idx="7">
                  <c:v>79679</c:v>
                </c:pt>
                <c:pt idx="8">
                  <c:v>59314</c:v>
                </c:pt>
                <c:pt idx="9">
                  <c:v>51930</c:v>
                </c:pt>
              </c:numCache>
            </c:numRef>
          </c:val>
          <c:shape val="box"/>
        </c:ser>
        <c:shape val="box"/>
        <c:axId val="15627230"/>
        <c:axId val="6427343"/>
      </c:bar3DChart>
      <c:catAx>
        <c:axId val="15627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roky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27343"/>
        <c:crosses val="autoZero"/>
        <c:auto val="1"/>
        <c:lblOffset val="100"/>
        <c:noMultiLvlLbl val="0"/>
      </c:catAx>
      <c:valAx>
        <c:axId val="64273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272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FFFA"/>
            </a:gs>
          </a:gsLst>
          <a:path path="rect">
            <a:fillToRect r="100000" b="100000"/>
          </a:path>
        </a:gradFill>
        <a:ln w="12700">
          <a:solidFill>
            <a:srgbClr val="C0C0C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FFFA"/>
            </a:gs>
          </a:gsLst>
          <a:path path="rect">
            <a:fillToRect r="100000" b="100000"/>
          </a:path>
        </a:gra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Dotácie zo štátneho rozpočtu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Podpora zo ŠR</c:v>
          </c:tx>
          <c:spPr>
            <a:gradFill rotWithShape="1">
              <a:gsLst>
                <a:gs pos="0">
                  <a:srgbClr val="FF00FF"/>
                </a:gs>
                <a:gs pos="100000">
                  <a:srgbClr val="FFC6FF"/>
                </a:gs>
              </a:gsLst>
              <a:path path="rect">
                <a:fillToRect r="100000" b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'Príloha 3'!$D$5:$M$5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'Príloha 3'!$D$19:$M$19</c:f>
              <c:numCache>
                <c:ptCount val="10"/>
                <c:pt idx="0">
                  <c:v>60000</c:v>
                </c:pt>
                <c:pt idx="1">
                  <c:v>53440</c:v>
                </c:pt>
                <c:pt idx="2">
                  <c:v>51695</c:v>
                </c:pt>
                <c:pt idx="3">
                  <c:v>48128</c:v>
                </c:pt>
                <c:pt idx="4">
                  <c:v>53354</c:v>
                </c:pt>
                <c:pt idx="5">
                  <c:v>33193</c:v>
                </c:pt>
                <c:pt idx="6">
                  <c:v>42443</c:v>
                </c:pt>
                <c:pt idx="7">
                  <c:v>41305</c:v>
                </c:pt>
                <c:pt idx="8">
                  <c:v>39212</c:v>
                </c:pt>
                <c:pt idx="9">
                  <c:v>12818</c:v>
                </c:pt>
              </c:numCache>
            </c:numRef>
          </c:val>
          <c:shape val="box"/>
        </c:ser>
        <c:shape val="box"/>
        <c:axId val="57846088"/>
        <c:axId val="50852745"/>
      </c:bar3DChart>
      <c:catAx>
        <c:axId val="57846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roky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852745"/>
        <c:crosses val="autoZero"/>
        <c:auto val="1"/>
        <c:lblOffset val="100"/>
        <c:noMultiLvlLbl val="0"/>
      </c:catAx>
      <c:valAx>
        <c:axId val="508527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460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FFED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FFED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Úspora na podporách v nezamestnanosti</c:v>
          </c:tx>
          <c:spPr>
            <a:gradFill rotWithShape="1">
              <a:gsLst>
                <a:gs pos="0">
                  <a:srgbClr val="FF0000"/>
                </a:gs>
                <a:gs pos="100000">
                  <a:srgbClr val="FFD7D7"/>
                </a:gs>
              </a:gsLst>
              <a:path path="rect">
                <a:fillToRect r="100000" b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'Príloha 3'!$D$5:$M$5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'Príloha 3'!$D$23:$M$23</c:f>
              <c:numCache>
                <c:ptCount val="10"/>
                <c:pt idx="0">
                  <c:v>52861</c:v>
                </c:pt>
                <c:pt idx="1">
                  <c:v>48214</c:v>
                </c:pt>
                <c:pt idx="2">
                  <c:v>41099</c:v>
                </c:pt>
                <c:pt idx="3">
                  <c:v>30627</c:v>
                </c:pt>
                <c:pt idx="4">
                  <c:v>25433</c:v>
                </c:pt>
                <c:pt idx="5">
                  <c:v>24478</c:v>
                </c:pt>
                <c:pt idx="6">
                  <c:v>22164</c:v>
                </c:pt>
                <c:pt idx="7">
                  <c:v>19909</c:v>
                </c:pt>
                <c:pt idx="8">
                  <c:v>15585</c:v>
                </c:pt>
                <c:pt idx="9">
                  <c:v>13096</c:v>
                </c:pt>
              </c:numCache>
            </c:numRef>
          </c:val>
          <c:shape val="box"/>
        </c:ser>
        <c:shape val="box"/>
        <c:axId val="55021522"/>
        <c:axId val="25431651"/>
      </c:bar3DChart>
      <c:catAx>
        <c:axId val="55021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roky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431651"/>
        <c:crosses val="autoZero"/>
        <c:auto val="1"/>
        <c:lblOffset val="100"/>
        <c:noMultiLvlLbl val="0"/>
      </c:catAx>
      <c:valAx>
        <c:axId val="254316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215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FFFFEF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FFFFEF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1075"/>
          <c:w val="0.97925"/>
          <c:h val="0.82375"/>
        </c:manualLayout>
      </c:layout>
      <c:bar3DChart>
        <c:barDir val="col"/>
        <c:grouping val="clustered"/>
        <c:varyColors val="0"/>
        <c:ser>
          <c:idx val="0"/>
          <c:order val="0"/>
          <c:tx>
            <c:v>Celkový finančný efekt podpory ťažby</c:v>
          </c:tx>
          <c:spPr>
            <a:gradFill rotWithShape="1">
              <a:gsLst>
                <a:gs pos="0">
                  <a:srgbClr val="339966"/>
                </a:gs>
                <a:gs pos="100000">
                  <a:srgbClr val="ACD5C1"/>
                </a:gs>
              </a:gsLst>
              <a:path path="rect">
                <a:fillToRect r="100000" b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'Príloha 3'!$D$5:$M$5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'Príloha 3'!$D$24:$M$24</c:f>
              <c:numCache>
                <c:ptCount val="10"/>
                <c:pt idx="0">
                  <c:v>254725</c:v>
                </c:pt>
                <c:pt idx="1">
                  <c:v>256749</c:v>
                </c:pt>
                <c:pt idx="2">
                  <c:v>220352</c:v>
                </c:pt>
                <c:pt idx="3">
                  <c:v>169151</c:v>
                </c:pt>
                <c:pt idx="4">
                  <c:v>133011</c:v>
                </c:pt>
                <c:pt idx="5">
                  <c:v>156151</c:v>
                </c:pt>
                <c:pt idx="6">
                  <c:v>139695</c:v>
                </c:pt>
                <c:pt idx="7">
                  <c:v>132759</c:v>
                </c:pt>
                <c:pt idx="8">
                  <c:v>95547</c:v>
                </c:pt>
                <c:pt idx="9">
                  <c:v>106208</c:v>
                </c:pt>
              </c:numCache>
            </c:numRef>
          </c:val>
          <c:shape val="box"/>
        </c:ser>
        <c:shape val="box"/>
        <c:axId val="27558268"/>
        <c:axId val="46697821"/>
      </c:bar3DChart>
      <c:catAx>
        <c:axId val="2755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roky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697821"/>
        <c:crosses val="autoZero"/>
        <c:auto val="1"/>
        <c:lblOffset val="100"/>
        <c:noMultiLvlLbl val="0"/>
      </c:catAx>
      <c:valAx>
        <c:axId val="466978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tis.Sk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582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55"/>
          <c:y val="0.953"/>
          <c:w val="0.3175"/>
          <c:h val="0.0375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FFFFD1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FFFFD1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5" right="0.22" top="1.09" bottom="0.5" header="0.71" footer="0.3"/>
  <pageSetup horizontalDpi="600" verticalDpi="600" orientation="landscape" paperSize="9"/>
  <headerFooter>
    <oddHeader>&amp;R&amp;9&amp;A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72" footer="0.4921259845"/>
  <pageSetup horizontalDpi="600" verticalDpi="600" orientation="landscape" paperSize="9"/>
  <headerFooter>
    <oddHeader>&amp;R&amp;9&amp;A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74" footer="0.4921259845"/>
  <pageSetup horizontalDpi="600" verticalDpi="600" orientation="landscape" paperSize="9"/>
  <headerFooter>
    <oddHeader>&amp;R&amp;9&amp;A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74" footer="0.4921259845"/>
  <pageSetup horizontalDpi="600" verticalDpi="600" orientation="landscape" paperSize="9"/>
  <headerFooter>
    <oddHeader>&amp;R&amp;9&amp;A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4921259845" footer="0.4921259845"/>
  <pageSetup horizontalDpi="600" verticalDpi="600" orientation="landscape" paperSize="9"/>
  <headerFooter>
    <oddHeader>&amp;R&amp;9&amp;A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4921259845" footer="0.4921259845"/>
  <pageSetup horizontalDpi="600" verticalDpi="600" orientation="landscape" paperSize="9"/>
  <headerFooter>
    <oddHeader>&amp;R&amp;9&amp;A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48900" cy="6096000"/>
    <xdr:graphicFrame>
      <xdr:nvGraphicFramePr>
        <xdr:cNvPr id="1" name="Chart 1"/>
        <xdr:cNvGraphicFramePr/>
      </xdr:nvGraphicFramePr>
      <xdr:xfrm>
        <a:off x="0" y="0"/>
        <a:ext cx="102489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view="pageBreakPreview" zoomScale="60" workbookViewId="0" topLeftCell="A1">
      <selection activeCell="L38" sqref="L38"/>
    </sheetView>
  </sheetViews>
  <sheetFormatPr defaultColWidth="9.140625" defaultRowHeight="12.75"/>
  <cols>
    <col min="1" max="1" width="3.140625" style="0" customWidth="1"/>
    <col min="2" max="2" width="33.7109375" style="0" customWidth="1"/>
    <col min="4" max="13" width="10.7109375" style="0" customWidth="1"/>
  </cols>
  <sheetData>
    <row r="1" spans="3:13" s="9" customFormat="1" ht="12.75">
      <c r="C1" s="10"/>
      <c r="E1" s="10"/>
      <c r="F1" s="10"/>
      <c r="G1" s="10"/>
      <c r="H1" s="10"/>
      <c r="I1" s="10"/>
      <c r="J1" s="10"/>
      <c r="M1" s="24"/>
    </row>
    <row r="2" spans="1:13" ht="12.75" customHeight="1">
      <c r="A2" s="26" t="s">
        <v>50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3" ht="12.75" customHeigh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1:13" ht="12.7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</row>
    <row r="5" spans="1:14" ht="12.75">
      <c r="A5" s="2"/>
      <c r="B5" s="2"/>
      <c r="C5" s="3" t="s">
        <v>0</v>
      </c>
      <c r="D5" s="4">
        <v>1997</v>
      </c>
      <c r="E5" s="4">
        <v>1998</v>
      </c>
      <c r="F5" s="4">
        <v>1999</v>
      </c>
      <c r="G5" s="4">
        <v>2000</v>
      </c>
      <c r="H5" s="4">
        <v>2001</v>
      </c>
      <c r="I5" s="4">
        <v>2002</v>
      </c>
      <c r="J5" s="4">
        <v>2003</v>
      </c>
      <c r="K5" s="12">
        <v>2004</v>
      </c>
      <c r="L5" s="12">
        <v>2005</v>
      </c>
      <c r="M5" s="17">
        <v>2006</v>
      </c>
      <c r="N5" s="25" t="s">
        <v>51</v>
      </c>
    </row>
    <row r="6" spans="1:14" ht="12.75">
      <c r="A6" s="2" t="s">
        <v>1</v>
      </c>
      <c r="B6" s="2" t="s">
        <v>2</v>
      </c>
      <c r="C6" s="5" t="s">
        <v>3</v>
      </c>
      <c r="D6" s="8">
        <v>50585</v>
      </c>
      <c r="E6" s="8">
        <v>49043</v>
      </c>
      <c r="F6" s="8">
        <v>41960</v>
      </c>
      <c r="G6" s="8">
        <v>32600</v>
      </c>
      <c r="H6" s="8">
        <v>21575</v>
      </c>
      <c r="I6" s="8">
        <v>23900</v>
      </c>
      <c r="J6" s="8">
        <v>20368</v>
      </c>
      <c r="K6" s="13">
        <v>22730</v>
      </c>
      <c r="L6" s="13">
        <v>16561</v>
      </c>
      <c r="M6" s="8">
        <v>16691</v>
      </c>
      <c r="N6" s="22">
        <f>SUM(D6:M6)</f>
        <v>296013</v>
      </c>
    </row>
    <row r="7" spans="1:14" ht="12.75">
      <c r="A7" s="2" t="s">
        <v>4</v>
      </c>
      <c r="B7" s="2" t="s">
        <v>5</v>
      </c>
      <c r="C7" s="5" t="s">
        <v>3</v>
      </c>
      <c r="D7" s="8">
        <v>21755</v>
      </c>
      <c r="E7" s="8">
        <v>22686</v>
      </c>
      <c r="F7" s="8">
        <v>17567</v>
      </c>
      <c r="G7" s="8">
        <v>13554</v>
      </c>
      <c r="H7" s="8">
        <v>13001</v>
      </c>
      <c r="I7" s="8">
        <v>12833</v>
      </c>
      <c r="J7" s="8">
        <v>11778</v>
      </c>
      <c r="K7" s="13">
        <v>10403</v>
      </c>
      <c r="L7" s="13">
        <v>6948</v>
      </c>
      <c r="M7" s="8">
        <v>7334</v>
      </c>
      <c r="N7" s="22">
        <f aca="true" t="shared" si="0" ref="N7:N24">SUM(D7:M7)</f>
        <v>137859</v>
      </c>
    </row>
    <row r="8" spans="1:14" ht="12.75">
      <c r="A8" s="2" t="s">
        <v>6</v>
      </c>
      <c r="B8" s="2" t="s">
        <v>7</v>
      </c>
      <c r="C8" s="5" t="s">
        <v>3</v>
      </c>
      <c r="D8" s="8">
        <v>6292</v>
      </c>
      <c r="E8" s="8">
        <v>6103</v>
      </c>
      <c r="F8" s="8">
        <v>5213</v>
      </c>
      <c r="G8" s="8">
        <v>4042</v>
      </c>
      <c r="H8" s="8">
        <v>3764</v>
      </c>
      <c r="I8" s="8">
        <v>3710</v>
      </c>
      <c r="J8" s="8">
        <v>3350</v>
      </c>
      <c r="K8" s="13">
        <v>0</v>
      </c>
      <c r="L8" s="13">
        <v>0</v>
      </c>
      <c r="M8" s="5">
        <v>0</v>
      </c>
      <c r="N8" s="22">
        <f t="shared" si="0"/>
        <v>32474</v>
      </c>
    </row>
    <row r="9" spans="1:14" ht="12.75">
      <c r="A9" s="2" t="s">
        <v>39</v>
      </c>
      <c r="B9" s="2" t="s">
        <v>44</v>
      </c>
      <c r="C9" s="5" t="s">
        <v>3</v>
      </c>
      <c r="D9" s="8">
        <v>5062</v>
      </c>
      <c r="E9" s="8">
        <v>0</v>
      </c>
      <c r="F9" s="8">
        <v>0</v>
      </c>
      <c r="G9" s="8">
        <v>304</v>
      </c>
      <c r="H9" s="8">
        <v>350</v>
      </c>
      <c r="I9" s="8">
        <v>50</v>
      </c>
      <c r="J9" s="8">
        <v>0</v>
      </c>
      <c r="K9" s="13">
        <v>80</v>
      </c>
      <c r="L9" s="13">
        <v>583</v>
      </c>
      <c r="M9" s="8">
        <v>1074</v>
      </c>
      <c r="N9" s="22">
        <f t="shared" si="0"/>
        <v>7503</v>
      </c>
    </row>
    <row r="10" spans="1:14" ht="12.75">
      <c r="A10" s="2" t="s">
        <v>9</v>
      </c>
      <c r="B10" s="2" t="s">
        <v>8</v>
      </c>
      <c r="C10" s="5" t="s">
        <v>3</v>
      </c>
      <c r="D10" s="8">
        <v>18828</v>
      </c>
      <c r="E10" s="8">
        <v>19388</v>
      </c>
      <c r="F10" s="8">
        <v>17424</v>
      </c>
      <c r="G10" s="8">
        <v>9819</v>
      </c>
      <c r="H10" s="8">
        <v>9021</v>
      </c>
      <c r="I10" s="8">
        <v>8666</v>
      </c>
      <c r="J10" s="8">
        <v>8991</v>
      </c>
      <c r="K10" s="13">
        <v>7361</v>
      </c>
      <c r="L10" s="13">
        <v>5642</v>
      </c>
      <c r="M10" s="8">
        <v>4343</v>
      </c>
      <c r="N10" s="22">
        <f t="shared" si="0"/>
        <v>109483</v>
      </c>
    </row>
    <row r="11" spans="1:14" ht="12.75">
      <c r="A11" s="2" t="s">
        <v>11</v>
      </c>
      <c r="B11" s="2" t="s">
        <v>10</v>
      </c>
      <c r="C11" s="5" t="s">
        <v>3</v>
      </c>
      <c r="D11" s="8">
        <v>-6408</v>
      </c>
      <c r="E11" s="8">
        <v>-3074</v>
      </c>
      <c r="F11" s="8">
        <v>3165</v>
      </c>
      <c r="G11" s="8">
        <v>8776</v>
      </c>
      <c r="H11" s="8">
        <v>6826</v>
      </c>
      <c r="I11" s="8">
        <v>8135</v>
      </c>
      <c r="J11" s="8">
        <v>15642</v>
      </c>
      <c r="K11" s="13">
        <v>29057</v>
      </c>
      <c r="L11" s="13">
        <v>25489</v>
      </c>
      <c r="M11" s="8">
        <v>23724</v>
      </c>
      <c r="N11" s="22">
        <f t="shared" si="0"/>
        <v>111332</v>
      </c>
    </row>
    <row r="12" spans="1:14" ht="12.75">
      <c r="A12" s="2" t="s">
        <v>13</v>
      </c>
      <c r="B12" s="2" t="s">
        <v>12</v>
      </c>
      <c r="C12" s="5" t="s">
        <v>3</v>
      </c>
      <c r="D12" s="5">
        <v>296</v>
      </c>
      <c r="E12" s="5">
        <v>294</v>
      </c>
      <c r="F12" s="5">
        <v>286</v>
      </c>
      <c r="G12" s="5">
        <v>361</v>
      </c>
      <c r="H12" s="8">
        <v>263</v>
      </c>
      <c r="I12" s="5">
        <v>233</v>
      </c>
      <c r="J12" s="8">
        <v>163</v>
      </c>
      <c r="K12" s="13">
        <v>143</v>
      </c>
      <c r="L12" s="13">
        <v>124</v>
      </c>
      <c r="M12" s="5">
        <v>120</v>
      </c>
      <c r="N12" s="22">
        <f t="shared" si="0"/>
        <v>2283</v>
      </c>
    </row>
    <row r="13" spans="1:14" ht="12.75">
      <c r="A13" s="2" t="s">
        <v>15</v>
      </c>
      <c r="B13" s="2" t="s">
        <v>14</v>
      </c>
      <c r="C13" s="5" t="s">
        <v>3</v>
      </c>
      <c r="D13" s="5">
        <v>520</v>
      </c>
      <c r="E13" s="5">
        <v>565</v>
      </c>
      <c r="F13" s="5">
        <v>577</v>
      </c>
      <c r="G13" s="5">
        <v>549</v>
      </c>
      <c r="H13" s="8">
        <v>548</v>
      </c>
      <c r="I13" s="8">
        <v>548</v>
      </c>
      <c r="J13" s="8">
        <v>836</v>
      </c>
      <c r="K13" s="13">
        <v>628</v>
      </c>
      <c r="L13" s="13">
        <v>609</v>
      </c>
      <c r="M13" s="5">
        <v>570</v>
      </c>
      <c r="N13" s="22">
        <f t="shared" si="0"/>
        <v>5950</v>
      </c>
    </row>
    <row r="14" spans="1:14" ht="12.75">
      <c r="A14" s="2" t="s">
        <v>17</v>
      </c>
      <c r="B14" s="2" t="s">
        <v>16</v>
      </c>
      <c r="C14" s="5" t="s">
        <v>3</v>
      </c>
      <c r="D14" s="8">
        <v>7250</v>
      </c>
      <c r="E14" s="8">
        <v>8529</v>
      </c>
      <c r="F14" s="8">
        <v>8911</v>
      </c>
      <c r="G14" s="8">
        <v>9384</v>
      </c>
      <c r="H14" s="8">
        <v>6575</v>
      </c>
      <c r="I14" s="8">
        <v>5079</v>
      </c>
      <c r="J14" s="8">
        <v>6588</v>
      </c>
      <c r="K14" s="13">
        <v>3908</v>
      </c>
      <c r="L14" s="13">
        <v>3738</v>
      </c>
      <c r="M14" s="5">
        <v>0</v>
      </c>
      <c r="N14" s="22">
        <f t="shared" si="0"/>
        <v>59962</v>
      </c>
    </row>
    <row r="15" spans="1:14" ht="12.75">
      <c r="A15" s="2" t="s">
        <v>19</v>
      </c>
      <c r="B15" s="2" t="s">
        <v>18</v>
      </c>
      <c r="C15" s="5" t="s">
        <v>3</v>
      </c>
      <c r="D15" s="5">
        <v>0</v>
      </c>
      <c r="E15" s="8">
        <v>2057</v>
      </c>
      <c r="F15" s="8">
        <v>1000</v>
      </c>
      <c r="G15" s="8">
        <v>4700</v>
      </c>
      <c r="H15" s="8">
        <v>1290</v>
      </c>
      <c r="I15" s="8">
        <v>3894</v>
      </c>
      <c r="J15" s="8">
        <v>1422</v>
      </c>
      <c r="K15" s="13">
        <v>166</v>
      </c>
      <c r="L15" s="13">
        <v>166</v>
      </c>
      <c r="M15" s="5">
        <v>144</v>
      </c>
      <c r="N15" s="22">
        <f t="shared" si="0"/>
        <v>14839</v>
      </c>
    </row>
    <row r="16" spans="1:14" ht="12.75">
      <c r="A16" s="2" t="s">
        <v>21</v>
      </c>
      <c r="B16" s="2" t="s">
        <v>20</v>
      </c>
      <c r="C16" s="5" t="s">
        <v>3</v>
      </c>
      <c r="D16" s="5">
        <v>105</v>
      </c>
      <c r="E16" s="5">
        <v>105</v>
      </c>
      <c r="F16" s="5">
        <v>105</v>
      </c>
      <c r="G16" s="5">
        <v>105</v>
      </c>
      <c r="H16" s="5">
        <v>105</v>
      </c>
      <c r="I16" s="8">
        <v>0</v>
      </c>
      <c r="J16" s="5">
        <v>0</v>
      </c>
      <c r="K16" s="13">
        <v>0</v>
      </c>
      <c r="L16" s="13">
        <v>0</v>
      </c>
      <c r="M16" s="5">
        <v>0</v>
      </c>
      <c r="N16" s="22">
        <f t="shared" si="0"/>
        <v>525</v>
      </c>
    </row>
    <row r="17" spans="1:14" ht="12.75">
      <c r="A17" s="2" t="s">
        <v>22</v>
      </c>
      <c r="B17" s="6" t="s">
        <v>42</v>
      </c>
      <c r="C17" s="4" t="s">
        <v>3</v>
      </c>
      <c r="D17" s="11">
        <f>D6+D7+D8+D10+D11+D12+D13+D14+D15+D16</f>
        <v>99223</v>
      </c>
      <c r="E17" s="11">
        <f>E6+E7+E8+E10+E11+E12+E13+E14+E15+E16</f>
        <v>105696</v>
      </c>
      <c r="F17" s="11">
        <f>F6+F7+F8+F10+F11+F12+F13+F14+F15+F16</f>
        <v>96208</v>
      </c>
      <c r="G17" s="11">
        <f>G6+G7+G8+G10+G11+G12+G13+G14+G15+G16</f>
        <v>83890</v>
      </c>
      <c r="H17" s="11">
        <f aca="true" t="shared" si="1" ref="H17:M17">SUM(H6:H16)</f>
        <v>63318</v>
      </c>
      <c r="I17" s="11">
        <f t="shared" si="1"/>
        <v>67048</v>
      </c>
      <c r="J17" s="11">
        <f t="shared" si="1"/>
        <v>69138</v>
      </c>
      <c r="K17" s="11">
        <f t="shared" si="1"/>
        <v>74476</v>
      </c>
      <c r="L17" s="11">
        <f t="shared" si="1"/>
        <v>59860</v>
      </c>
      <c r="M17" s="18">
        <f t="shared" si="1"/>
        <v>54000</v>
      </c>
      <c r="N17" s="22">
        <f t="shared" si="0"/>
        <v>772857</v>
      </c>
    </row>
    <row r="18" spans="1:14" ht="12.75">
      <c r="A18" s="2" t="s">
        <v>23</v>
      </c>
      <c r="B18" s="6" t="s">
        <v>33</v>
      </c>
      <c r="C18" s="4" t="s">
        <v>3</v>
      </c>
      <c r="D18" s="11">
        <v>162641</v>
      </c>
      <c r="E18" s="11">
        <v>156279</v>
      </c>
      <c r="F18" s="11">
        <v>134740</v>
      </c>
      <c r="G18" s="11">
        <v>102762</v>
      </c>
      <c r="H18" s="11">
        <v>97614</v>
      </c>
      <c r="I18" s="11">
        <v>97818</v>
      </c>
      <c r="J18" s="11">
        <v>90836</v>
      </c>
      <c r="K18" s="14">
        <v>79679</v>
      </c>
      <c r="L18" s="14">
        <v>59314</v>
      </c>
      <c r="M18" s="18">
        <v>51930</v>
      </c>
      <c r="N18" s="22">
        <f t="shared" si="0"/>
        <v>1033613</v>
      </c>
    </row>
    <row r="19" spans="1:14" ht="12.75">
      <c r="A19" s="2" t="s">
        <v>40</v>
      </c>
      <c r="B19" s="6" t="s">
        <v>37</v>
      </c>
      <c r="C19" s="4" t="s">
        <v>3</v>
      </c>
      <c r="D19" s="11">
        <v>60000</v>
      </c>
      <c r="E19" s="11">
        <v>53440</v>
      </c>
      <c r="F19" s="11">
        <v>51695</v>
      </c>
      <c r="G19" s="11">
        <v>48128</v>
      </c>
      <c r="H19" s="11">
        <v>53354</v>
      </c>
      <c r="I19" s="11">
        <v>33193</v>
      </c>
      <c r="J19" s="11">
        <v>42443</v>
      </c>
      <c r="K19" s="14">
        <v>41305</v>
      </c>
      <c r="L19" s="14">
        <v>39212</v>
      </c>
      <c r="M19" s="18">
        <v>12818</v>
      </c>
      <c r="N19" s="22">
        <f t="shared" si="0"/>
        <v>435588</v>
      </c>
    </row>
    <row r="20" spans="1:14" ht="12.75">
      <c r="A20" s="2" t="s">
        <v>25</v>
      </c>
      <c r="B20" s="6" t="s">
        <v>24</v>
      </c>
      <c r="C20" s="4" t="s">
        <v>3</v>
      </c>
      <c r="D20" s="11">
        <v>2470</v>
      </c>
      <c r="E20" s="11">
        <v>-17924</v>
      </c>
      <c r="F20" s="4">
        <v>-57392</v>
      </c>
      <c r="G20" s="4">
        <v>969</v>
      </c>
      <c r="H20" s="11">
        <v>3950</v>
      </c>
      <c r="I20" s="11">
        <v>-2457</v>
      </c>
      <c r="J20" s="11">
        <v>-1828</v>
      </c>
      <c r="K20" s="14">
        <v>-6784</v>
      </c>
      <c r="L20" s="14">
        <v>-4657</v>
      </c>
      <c r="M20" s="18">
        <v>3329</v>
      </c>
      <c r="N20" s="22">
        <f t="shared" si="0"/>
        <v>-80324</v>
      </c>
    </row>
    <row r="21" spans="1:14" ht="12.75">
      <c r="A21" s="2" t="s">
        <v>26</v>
      </c>
      <c r="B21" s="7" t="s">
        <v>47</v>
      </c>
      <c r="C21" s="5" t="s">
        <v>27</v>
      </c>
      <c r="D21" s="8">
        <v>3100</v>
      </c>
      <c r="E21" s="8">
        <v>3105</v>
      </c>
      <c r="F21" s="8">
        <v>3183</v>
      </c>
      <c r="G21" s="8">
        <v>3147</v>
      </c>
      <c r="H21" s="8">
        <v>3221</v>
      </c>
      <c r="I21" s="8">
        <v>3560</v>
      </c>
      <c r="J21" s="8">
        <v>3848</v>
      </c>
      <c r="K21" s="8">
        <v>4366</v>
      </c>
      <c r="L21" s="8">
        <v>5301</v>
      </c>
      <c r="M21" s="8">
        <v>5148</v>
      </c>
      <c r="N21" s="22">
        <f t="shared" si="0"/>
        <v>37979</v>
      </c>
    </row>
    <row r="22" spans="1:14" ht="12.75">
      <c r="A22" s="2" t="s">
        <v>30</v>
      </c>
      <c r="B22" s="7" t="s">
        <v>28</v>
      </c>
      <c r="C22" s="5" t="s">
        <v>29</v>
      </c>
      <c r="D22" s="8">
        <v>1421</v>
      </c>
      <c r="E22" s="8">
        <v>1294</v>
      </c>
      <c r="F22" s="8">
        <v>1076</v>
      </c>
      <c r="G22" s="5">
        <v>811</v>
      </c>
      <c r="H22" s="5">
        <v>658</v>
      </c>
      <c r="I22" s="8">
        <v>573</v>
      </c>
      <c r="J22" s="5">
        <v>480</v>
      </c>
      <c r="K22" s="15">
        <v>380</v>
      </c>
      <c r="L22" s="15">
        <v>245</v>
      </c>
      <c r="M22" s="8">
        <v>212</v>
      </c>
      <c r="N22" s="22">
        <f t="shared" si="0"/>
        <v>7150</v>
      </c>
    </row>
    <row r="23" spans="1:14" ht="12.75">
      <c r="A23" s="2" t="s">
        <v>32</v>
      </c>
      <c r="B23" s="6" t="s">
        <v>31</v>
      </c>
      <c r="C23" s="4" t="s">
        <v>3</v>
      </c>
      <c r="D23" s="11">
        <v>52861</v>
      </c>
      <c r="E23" s="11">
        <v>48214</v>
      </c>
      <c r="F23" s="11">
        <v>41099</v>
      </c>
      <c r="G23" s="11">
        <v>30627</v>
      </c>
      <c r="H23" s="11">
        <v>25433</v>
      </c>
      <c r="I23" s="11">
        <v>24478</v>
      </c>
      <c r="J23" s="11">
        <v>22164</v>
      </c>
      <c r="K23" s="11">
        <v>19909</v>
      </c>
      <c r="L23" s="11">
        <v>15585</v>
      </c>
      <c r="M23" s="18">
        <v>13096</v>
      </c>
      <c r="N23" s="22">
        <f t="shared" si="0"/>
        <v>293466</v>
      </c>
    </row>
    <row r="24" spans="1:14" ht="12.75">
      <c r="A24" s="2" t="s">
        <v>41</v>
      </c>
      <c r="B24" s="6" t="s">
        <v>43</v>
      </c>
      <c r="C24" s="4" t="s">
        <v>3</v>
      </c>
      <c r="D24" s="11">
        <f aca="true" t="shared" si="2" ref="D24:J24">D17+D18-D19+D23</f>
        <v>254725</v>
      </c>
      <c r="E24" s="11">
        <f t="shared" si="2"/>
        <v>256749</v>
      </c>
      <c r="F24" s="11">
        <f t="shared" si="2"/>
        <v>220352</v>
      </c>
      <c r="G24" s="11">
        <f t="shared" si="2"/>
        <v>169151</v>
      </c>
      <c r="H24" s="11">
        <f t="shared" si="2"/>
        <v>133011</v>
      </c>
      <c r="I24" s="11">
        <f t="shared" si="2"/>
        <v>156151</v>
      </c>
      <c r="J24" s="11">
        <f t="shared" si="2"/>
        <v>139695</v>
      </c>
      <c r="K24" s="16">
        <f>K17+K18-K19+K23</f>
        <v>132759</v>
      </c>
      <c r="L24" s="16">
        <f>L17+L18-L19+L23</f>
        <v>95547</v>
      </c>
      <c r="M24" s="18">
        <f>M17+M18-M19+M23</f>
        <v>106208</v>
      </c>
      <c r="N24" s="22">
        <f t="shared" si="0"/>
        <v>1664348</v>
      </c>
    </row>
    <row r="25" ht="12.75">
      <c r="M25" s="9"/>
    </row>
    <row r="26" ht="12.75">
      <c r="M26" s="9"/>
    </row>
    <row r="27" ht="12.75">
      <c r="M27" s="9"/>
    </row>
    <row r="28" spans="2:13" ht="12.75">
      <c r="B28" s="2"/>
      <c r="C28" s="19" t="s">
        <v>0</v>
      </c>
      <c r="D28" s="17">
        <v>1997</v>
      </c>
      <c r="E28" s="17">
        <v>1998</v>
      </c>
      <c r="F28" s="17">
        <v>1999</v>
      </c>
      <c r="G28" s="17">
        <v>2000</v>
      </c>
      <c r="H28" s="17">
        <v>2001</v>
      </c>
      <c r="I28" s="17">
        <v>2002</v>
      </c>
      <c r="J28" s="17">
        <v>2003</v>
      </c>
      <c r="K28" s="20">
        <v>2004</v>
      </c>
      <c r="L28" s="20">
        <v>2005</v>
      </c>
      <c r="M28" s="17">
        <v>2006</v>
      </c>
    </row>
    <row r="29" spans="2:13" ht="12.75">
      <c r="B29" s="2" t="s">
        <v>34</v>
      </c>
      <c r="C29" s="5" t="s">
        <v>3</v>
      </c>
      <c r="D29" s="8">
        <v>31236</v>
      </c>
      <c r="E29" s="8">
        <v>26878</v>
      </c>
      <c r="F29" s="8">
        <v>23343</v>
      </c>
      <c r="G29" s="8">
        <v>21471</v>
      </c>
      <c r="H29" s="8">
        <v>19765</v>
      </c>
      <c r="I29" s="8">
        <v>18533</v>
      </c>
      <c r="J29" s="8">
        <v>12639</v>
      </c>
      <c r="K29" s="13">
        <v>12341</v>
      </c>
      <c r="L29" s="13">
        <v>24059</v>
      </c>
      <c r="M29" s="8">
        <v>38630</v>
      </c>
    </row>
    <row r="30" spans="2:13" ht="12.75">
      <c r="B30" s="2" t="s">
        <v>35</v>
      </c>
      <c r="C30" s="5" t="s">
        <v>3</v>
      </c>
      <c r="D30" s="8">
        <v>24828</v>
      </c>
      <c r="E30" s="8">
        <v>23804</v>
      </c>
      <c r="F30" s="8">
        <v>26508</v>
      </c>
      <c r="G30" s="8">
        <v>30247</v>
      </c>
      <c r="H30" s="8">
        <v>26591</v>
      </c>
      <c r="I30" s="8">
        <v>26668</v>
      </c>
      <c r="J30" s="8">
        <v>28281</v>
      </c>
      <c r="K30" s="13">
        <v>41398</v>
      </c>
      <c r="L30" s="13">
        <v>49548</v>
      </c>
      <c r="M30" s="8">
        <v>62354</v>
      </c>
    </row>
    <row r="31" spans="2:13" ht="12.75">
      <c r="B31" s="2" t="s">
        <v>36</v>
      </c>
      <c r="C31" s="5" t="s">
        <v>3</v>
      </c>
      <c r="D31" s="18">
        <f>D30-D29</f>
        <v>-6408</v>
      </c>
      <c r="E31" s="18">
        <f>E30-E29</f>
        <v>-3074</v>
      </c>
      <c r="F31" s="18">
        <f>F30-F29</f>
        <v>3165</v>
      </c>
      <c r="G31" s="18">
        <f>G30-G29</f>
        <v>8776</v>
      </c>
      <c r="H31" s="18">
        <v>6826</v>
      </c>
      <c r="I31" s="18">
        <v>8135</v>
      </c>
      <c r="J31" s="18">
        <v>15642</v>
      </c>
      <c r="K31" s="21">
        <v>29057</v>
      </c>
      <c r="L31" s="21">
        <v>25489</v>
      </c>
      <c r="M31" s="17">
        <v>23724</v>
      </c>
    </row>
    <row r="33" spans="2:13" ht="12.75">
      <c r="B33" t="s">
        <v>48</v>
      </c>
      <c r="M33" s="22">
        <v>53789</v>
      </c>
    </row>
    <row r="34" spans="2:13" ht="12.75">
      <c r="B34" s="23" t="s">
        <v>49</v>
      </c>
      <c r="M34" s="22">
        <v>9943</v>
      </c>
    </row>
    <row r="35" ht="24" customHeight="1">
      <c r="B35" s="1"/>
    </row>
    <row r="36" spans="5:11" ht="12.75">
      <c r="E36" t="s">
        <v>38</v>
      </c>
      <c r="G36" s="35"/>
      <c r="H36" s="35"/>
      <c r="I36" s="35"/>
      <c r="J36" s="35"/>
      <c r="K36" s="35"/>
    </row>
    <row r="41" ht="12.75">
      <c r="B41" t="s">
        <v>46</v>
      </c>
    </row>
    <row r="42" ht="12.75">
      <c r="B42" t="s">
        <v>45</v>
      </c>
    </row>
  </sheetData>
  <mergeCells count="2">
    <mergeCell ref="A2:M4"/>
    <mergeCell ref="G36:K36"/>
  </mergeCells>
  <printOptions horizontalCentered="1"/>
  <pageMargins left="0.2" right="0.2" top="1.31" bottom="0.35" header="0.8" footer="0.2362204724409449"/>
  <pageSetup fitToHeight="1" fitToWidth="1" horizontalDpi="600" verticalDpi="600" orientation="landscape" paperSize="9" scale="89" r:id="rId1"/>
  <headerFooter alignWithMargins="0">
    <oddHeader>&amp;L&amp;UBaňa Dolina, a.s., Dolina 77, 990 12 VEĽKÝ  KRTÍŠ&amp;R&amp;9Príloha č.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48" sqref="L48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Bana Dolina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Zemcakova</dc:creator>
  <cp:keywords/>
  <dc:description/>
  <cp:lastModifiedBy>Sembera</cp:lastModifiedBy>
  <cp:lastPrinted>2007-06-14T13:59:35Z</cp:lastPrinted>
  <dcterms:created xsi:type="dcterms:W3CDTF">2003-10-27T08:51:14Z</dcterms:created>
  <dcterms:modified xsi:type="dcterms:W3CDTF">2007-06-14T14:00:41Z</dcterms:modified>
  <cp:category/>
  <cp:version/>
  <cp:contentType/>
  <cp:contentStatus/>
</cp:coreProperties>
</file>