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00" windowWidth="12120" windowHeight="4560" activeTab="1"/>
  </bookViews>
  <sheets>
    <sheet name="BIS" sheetId="1" r:id="rId1"/>
    <sheet name="KŽ" sheetId="2" r:id="rId2"/>
    <sheet name="RPTVE" sheetId="3" r:id="rId3"/>
    <sheet name="RDS" sheetId="4" r:id="rId4"/>
    <sheet name="PPVPE" sheetId="5" r:id="rId5"/>
    <sheet name="USVRS" sheetId="6" r:id="rId6"/>
    <sheet name="MZDVV" sheetId="7" r:id="rId7"/>
    <sheet name="INFRA" sheetId="8" r:id="rId8"/>
    <sheet name="AORS" sheetId="9" r:id="rId9"/>
    <sheet name="Progn" sheetId="10" r:id="rId10"/>
    <sheet name="CELKOM SP" sheetId="11" r:id="rId11"/>
  </sheets>
  <definedNames>
    <definedName name="_xlnm.Print_Area" localSheetId="7">'INFRA'!$A$1:$M$62</definedName>
    <definedName name="_xlnm.Print_Area" localSheetId="6">'MZDVV'!$A$1:$M$283</definedName>
  </definedNames>
  <calcPr fullCalcOnLoad="1"/>
</workbook>
</file>

<file path=xl/comments1.xml><?xml version="1.0" encoding="utf-8"?>
<comments xmlns="http://schemas.openxmlformats.org/spreadsheetml/2006/main">
  <authors>
    <author>dusan.malik</author>
  </authors>
  <commentList>
    <comment ref="K7" authorId="0">
      <text>
        <r>
          <rPr>
            <b/>
            <sz val="8"/>
            <rFont val="Tahoma"/>
            <family val="0"/>
          </rPr>
          <t>dusan.malik:</t>
        </r>
        <r>
          <rPr>
            <sz val="8"/>
            <rFont val="Tahoma"/>
            <family val="0"/>
          </rPr>
          <t xml:space="preserve">
</t>
        </r>
      </text>
    </comment>
  </commentList>
</comments>
</file>

<file path=xl/comments10.xml><?xml version="1.0" encoding="utf-8"?>
<comments xmlns="http://schemas.openxmlformats.org/spreadsheetml/2006/main">
  <authors>
    <author>dusan.malik</author>
  </authors>
  <commentList>
    <comment ref="K7" authorId="0">
      <text>
        <r>
          <rPr>
            <b/>
            <sz val="8"/>
            <rFont val="Tahoma"/>
            <family val="0"/>
          </rPr>
          <t>dusan.malik:</t>
        </r>
        <r>
          <rPr>
            <sz val="8"/>
            <rFont val="Tahoma"/>
            <family val="0"/>
          </rPr>
          <t xml:space="preserve">
</t>
        </r>
      </text>
    </comment>
  </commentList>
</comments>
</file>

<file path=xl/sharedStrings.xml><?xml version="1.0" encoding="utf-8"?>
<sst xmlns="http://schemas.openxmlformats.org/spreadsheetml/2006/main" count="4288" uniqueCount="811">
  <si>
    <t xml:space="preserve">Analýza súčasného systému poskytovania služieb verejnou správou, analýza stupňa informatizácie subjektov verejnej správy poskytujúcich služby občanom a podnikateľskej sfére, analýza informačných zdrojov a funkcií verejnej správy.Návrh foriem komunikácie, digitalizácia formulárov, návrh koncepcie centralizácie/decentralizácie poskytovania e-služieb, návrh  štandardov, legislatívnych a potenciálnych zmien postupov (reinžiniering procesov) v orgánoch verejnej správy, návrh  spôsobov a postupov poskytovania e-služieb na všetkých úrovniach štátnej správy a samosprávy s cieľom integrovať e-služby a zefektívniť činnosť verejnej správy. Návrh dátového, funkčného a procesného modelu systému poskytovania e-služieb verejnej správy, návrh  metainformačného systému pre oblasť e-služieb, návrh postupu  realizácie pri vývoji portálu verejnej správy.  Špecifikácia a návrh architektúry integrovaného systému poskytovania služieb s využitím portálu verejnej správy. </t>
  </si>
  <si>
    <t xml:space="preserve">Výskum a vývoj koncepcie telekomunikačných sietí a služieb pre oblasť konvergovaných technológií v podmienkach SR. Úloha je  orientovaná na rozvoj telekomunikačných sietí a služieb v liberalizovanom prostredí pre oblasť konvergovaných technológií v prostredí verejných ako aj neverejných telekomunikačných sietí v SR. Akcentované sú také prvky procesov konvergencie, ako je IP telefónia, číslovanie v konvergovaných sieťach, bezpečnosť komunikácií, kvalita služieb, modelovanie, simulácia a overovanie prevádzkového zaťaženia v sieťach, manažment konvergovaných sietí, stratégia nasadzovania a migrovanie moderných technológií do NGN riešení z pohľadu výrobcov a prevádzkovateľov verejných a neverejných telekomunikačných sietí a technológií. </t>
  </si>
  <si>
    <t>ŠP - Kvalita života - zdravie, výživa, vzdelávanie</t>
  </si>
  <si>
    <t xml:space="preserve"> Genomika nádorových ochorení pre zdravšiu populáciu ľudí</t>
  </si>
  <si>
    <t>UEO SAV</t>
  </si>
  <si>
    <t>VÚ SAV, Onkologický ústav sv. Alžbety, Fakultná nemocnica Bratislava, Národný onkologický ústav</t>
  </si>
  <si>
    <t>základný výskum s výstupmi do klinickej praxe 100%</t>
  </si>
  <si>
    <t>onkológia, genetika</t>
  </si>
  <si>
    <t xml:space="preserve">Zavedenie a zlepšenie diagnostiky dedičných predispozícií pre vznik nádoru u 4 typov nádorových syndrómov </t>
  </si>
  <si>
    <t>Onkologický ústav sv. Alžbety</t>
  </si>
  <si>
    <t>Upresnenie diagnostiky ľudských leukémií a lymfónov pomocou prietokovej cytometrie</t>
  </si>
  <si>
    <t>Onkologický ústav sv. Alžbety, Národný onkologický ústav, detské onkolog. odd.Detskej fak. nemocnice</t>
  </si>
  <si>
    <t xml:space="preserve">Zavedenie techniky izolácie a kultivácie ľudských mezenchýmových kmeňových buniek </t>
  </si>
  <si>
    <t>Onkologický ústav sv. Alžbety, Národný onkologický ústav</t>
  </si>
  <si>
    <t>Úloha polymorfizmov v odpovedi onkologických pacientov na rádioterapiu</t>
  </si>
  <si>
    <t>Regulácia kovalentnej konjugácie SUMO proteínov k c-Myb onkoproteínu</t>
  </si>
  <si>
    <t>Chemopreventívne účinky prírodných polyfenolov</t>
  </si>
  <si>
    <t>Génová terapia nádorového ochorenia</t>
  </si>
  <si>
    <t xml:space="preserve"> Genomika kardiovaskulárnych ochorení pre zdravšiu populáciu ľudí</t>
  </si>
  <si>
    <t>ÚMFG SAV</t>
  </si>
  <si>
    <t>ÚEE SAV,ÚVS SAV, Prírodovedecká fakulta UK, Lekárska fakulta UK, Jeseniova lek fakulta UK, SUCHS, Národný onk. ústav</t>
  </si>
  <si>
    <t>93% základný výskum a 7% aplikovaný výskum</t>
  </si>
  <si>
    <t>biochémia, genetika, kardiológia a molekulárna biológia</t>
  </si>
  <si>
    <t>Vyhľadávanie kandidátskych génov u kardiovaskulárnych ochorení. Charakterizácia vybraných kandidátskych génov, molekulárne mechanizmy expresie génov, faktory ovplyvňujúce ich expresiu. Ďalšia charakterizácia kandidátskych génov a štúdium syndrómu nukleotidového polymorfizmu, molekulárna patológia kardiovaskulárnych ochorení, predispozícia ku kardiovaskulárnym ochoreniam. Návrhy na génovú terapiu na základe štúdia kandidátskych génov, návrh na klinický skríning pre včasnú diagnostiku predispozície ku kardiovaskulárnym ochoreniam</t>
  </si>
  <si>
    <t>Stav plnenia cieľov úlohy: Úloha bola ukončená a výsledky odovzdané MŠ SR. Ciele úlohy boli splnené čiastočne</t>
  </si>
  <si>
    <t>Populačný skríning plymorfizmov vo vybraných rizikových skupinách</t>
  </si>
  <si>
    <t>Ústav molekulárnej fyziológie a genetiky SAV, Ústav pre výskum srdca,Prírodovedecká fak. UK, Slovenský ústav srdcovocievnych chorôb, Jeseniova lek.fakulta</t>
  </si>
  <si>
    <t>Charakterizácia zmien expresie vybraných génov</t>
  </si>
  <si>
    <t>Úloha katecholaminergných systémov v srdci</t>
  </si>
  <si>
    <t>Ochrana a záchrana historických pamiatok na Slovensku ako integrálna súčasť európskeho kultúrneho dedičstva (koncepcia a realizácia)</t>
  </si>
  <si>
    <t>ArÚ SAV</t>
  </si>
  <si>
    <t>Pamiatkový úrad SR Ba, StF STU Ba, Farch STU Ba, UKF Nitra</t>
  </si>
  <si>
    <t xml:space="preserve">Stav plnenia cieľov úlohy:Úloha bola skončená, ciele splnené. </t>
  </si>
  <si>
    <t xml:space="preserve">Metodika dokumentácie, evidencie a ochrany archeologických a historických nálezísk, vzorové prospekcie, komplexné interdiscipinárne vyhodnotenie, modely, rekonštrukcie, urb. Celky, využitoe v základnom výskume a spoloč. i hosp. praxi </t>
  </si>
  <si>
    <t>Nové poznatky -výskumná práca</t>
  </si>
  <si>
    <t>100% ZV</t>
  </si>
  <si>
    <t>Pamiatkový ústav SR, Archeologický ústav SAV, Ústav archeologické památkové péče Brno</t>
  </si>
  <si>
    <t xml:space="preserve">Prospekcia i aplikácia výsledkov budú súčasťou odbornej výuky a predmetom ďalšieho rozvíjania v rámci špecializovaných študentských aktivít, manuál ochrany a archeologického kultúrneho dedičstva </t>
  </si>
  <si>
    <t>Fakulta architektúry a Stavebná fakulta STU, Univerzita Konštantína Filozofa Nitra, Institut f. Ur-und Fruhgeschichte, Universitat Wien</t>
  </si>
  <si>
    <t>Transgenéza a klonovanie hospodárskych zvierat pre cielenú produkciu biologicky aktívnych látok</t>
  </si>
  <si>
    <t>VÚŽV Nitra</t>
  </si>
  <si>
    <t>nemá spolupracujúcu organizáciu</t>
  </si>
  <si>
    <t xml:space="preserve">Stav plnenia cieľov úlohy: Úloha ukončená, ciele splnené. </t>
  </si>
  <si>
    <t>Transgénne králiky. Publikácia s výsledkami produkcie biologicky aktívneho rekombinantného hFVIII, percentuálnej úspešnosti tvroby transgénnych králikov použitím dvoch techník mikroinjekcie, dvoch génových konštrukcií a cielenej integrácie génov</t>
  </si>
  <si>
    <t xml:space="preserve">Nové poznatky - odborný článok, pôvodná vedecká práca </t>
  </si>
  <si>
    <t>Výskumný ústav živočíšnej výroby Združenie chovateľov brojlerových králikov</t>
  </si>
  <si>
    <t>Zlepšovanie kvality a využívania elektrickej energie v priemyselných, trakčných a všeobecných aplikáciách (nové topológie a stratégie vývoja)</t>
  </si>
  <si>
    <t>EF Žilina</t>
  </si>
  <si>
    <t>EVPÚ N. Dubnica</t>
  </si>
  <si>
    <t>Nové diagnostické metódy v materiálovom inžinierstve, počítačová simulácia, predikcia životnosti a havarijných stavov a ich zvládnutie mladými vedeckými pracovníkmi</t>
  </si>
  <si>
    <t>Nové procesy - zavedenie nových laboratórnych skúšok</t>
  </si>
  <si>
    <t xml:space="preserve">Fakulta priemyselných technológíi TnU AD Púchov, Strojnícka fakulta TU Košice, MATADOR a.s. Púchov </t>
  </si>
  <si>
    <t>Vypracovanie nového systému vzdelávania tvorivých vedecko-technických pracovníkov VaV v priemysle, zahrňujúcim obsah a formu teoretickej, praktickej a vedeckej výchovy a transfér do priemyslu</t>
  </si>
  <si>
    <t xml:space="preserve">Nové procesy - metodika zavedenia do praxe aplikovaním na inovovaných výrobkoch </t>
  </si>
  <si>
    <t>STU - Strojnícka fakulta - FEI, ÚMMS SAV Bratislava, ŽU</t>
  </si>
  <si>
    <t xml:space="preserve">Vypracovanie pilotného projektu a realizácia centier návrhu a konštruovania strojárskych a elektrotechnických aplikácií </t>
  </si>
  <si>
    <t>Nové procesy - projekt organizačného riešenia aplikovaný na nové výrobky</t>
  </si>
  <si>
    <t>EVPÚ a.s. Nová Dubnica, ŽU</t>
  </si>
  <si>
    <t xml:space="preserve">VULM, a.s. Modra; VIPO, a.s. Partizánske; ETOP, a.s. Púchov; Matador Obnova, a.s. Bratislava; Matador, a.s. Púchov; Bučina, a.s. Zvolen; Ústav polym.SAV; Drev.fakulta TU Zvolen; VÚTCH, s.r.o. Žilina; DAMTaMDT, s.r.o.  Martin; LP Chem, s.r.o. Žilina; VUCHT, a.s. Bratislava; Roil Trade, s.r.o. Bratislava; Slovnaft VURUP, a.s. Bratislava; VÚCHV, a.s Svit; FCHPT STU Bratislava; VUP, a.s. Prievidza; Prírodov. fakulta UK Bratislava;; Stroj. fakulta TU Košice; AP, s.r.o. Bratislava;
</t>
  </si>
  <si>
    <t>aplikovaný výskum - 100%</t>
  </si>
  <si>
    <t>chemické vedy - organická a anorganická chémia, farmaceutická chémia</t>
  </si>
  <si>
    <t xml:space="preserve">Sústrediť pozornosť na teoretickú analýzu problémov, ktorých právne ošetrenie by upevnilo a kodifikovalo dosiahnuté zmeny v doterajšom procese transformácie. Systematicky analyzovať dôsledky, ktoré vyplynú z postupného prechodu určitých vnútorných právomocí štátu na medzinárodné orgány a zabezpečiť Ústavou SR zapojenie príslušných orgánov (NR SR, vlády SR, ÚS SR) do procesu implementácie aktov EÚ a ES. Skúmať postavenie súdnej moci v štáte a spoločnosti a vzťah súdnej moci a výkonnej moci, vzťah súdnej a zákonodarnej moci a otázky ľudských práv, najmä z hľadiska vynutiteľnosti práva.  Vyjasniť právne vzťahy medzi územnou samosprávou a štátnou správou v záujme zvýšenia funkčnosti verejnej správy. Rozpracovať právne aspekty súvisiace s tendenciou rozširovania inštitútov, ktoré zodpovedajú potrebám praxe (neposesárne právo, tzv. predmanželské zmluvy a podobne). Preskúmať právne problémy v oblasti podmienok podnikania a ďalších právnych úprav možností podnikania. Objasňovať význam  a navrhnúť úpravy smerujúce k ochrane duševného vlastníctva v súvislosti s procesom integrácie do EÚ a rozvíjať problematiku protimonopolného práva ako nástroja regulácie trhových vzťahov v súlade so štandardmi EÚ. </t>
  </si>
  <si>
    <t>Prof. DrSc.</t>
  </si>
  <si>
    <t xml:space="preserve"> „Globalizácia, integrácia a zavŕšenie transformácie - určujúce smery hospodárskeho rozvoja Slovenska a vytváranie ekonomických predpokladov modernizácie slovenskej spoločnosti“</t>
  </si>
  <si>
    <t>Ústav slovenskej a svetovej ekonomiky SAV</t>
  </si>
  <si>
    <t>Úloha má identifikovať smery hospodárskeho rozvoja Slovenska zabezpečujúce rýchly a rovnovážny hospodársky rast, zvýšenie konkurenčnej schopnosti a zamestnanosti a tým aj priblíženie životnej úrovne obyvateľstva SR k úrovni dosahovanej vo vyspelých ekonomikách. Jej ambíciou bude zapojiť ekonomickú analýzu a na nej založené úvahy o základných trendoch hospodárskeho rozvoja SR do multidisciplinárneho skúmania tvorby podmienok a postupnosti riešenia úloh prechodu Slovenska k postindustriálnej spoločnosti. 
Význam riešenia úlohy je daný tým, že ňou skúmané procesy majú síce nezastupiteľnú spontánnu stránku (založenú na podnikateľských a iných aktivitách občanov), ale sú aj regulované politickými aktivitami na centrálnej i regionálnych úrovniach. Práve riešenie úlohy upozorní striedajúce sa vlády (subjekty politík) na zmeny, trendy, ale tiež hodnoty, priority, ba aj postupy, ktoré treba v ich aktivitách podporovať a rešpektovať v záujme plynulého a efektívneho hospodárskeho rozvoja i celkového postupu k modernej spoločnosti fungujúcej a ďalej sa rozvíjajúcej v EÚ.</t>
  </si>
  <si>
    <t>štúdie, publikácie, záverečné správy, konferencie, semináre</t>
  </si>
  <si>
    <t xml:space="preserve"> „Ideové zdroje a línie slovenskej politiky“</t>
  </si>
  <si>
    <t>Ústav politických vied SAV Bratislava</t>
  </si>
  <si>
    <t>HÚ SAV, FÚ SAV, PÚ SAV, Vydavateľstvo SAV, Sro OMV, EU BA, FFUK BA, UMB BB, FF PUP, UKF Nitra, TUT AD, SFPA, MZV SR, MO SR, NR SR, KP SR, Univerzitná knižnica</t>
  </si>
  <si>
    <t xml:space="preserve">Tradície a inovácie v slovenskom politickom myslení, formovanie slovenskej politiky v rokoch 1990-2002 a politické horizonty SR do roku 2010 sú spracovávané z interdisciplinárnych a multidisciplinárnych aspektov. </t>
  </si>
  <si>
    <t>vedecké štúdie, publikácie, záverečné správy, konferencie, semináre</t>
  </si>
  <si>
    <t xml:space="preserve"> „Národ, národnosti a etnické skupiny v transformujúcej sa spoločnosti“</t>
  </si>
  <si>
    <t>Spoločenskovedný ústav SAV</t>
  </si>
  <si>
    <t xml:space="preserve">Produkcia penicilínu sa využitím metód klasického šľachtenia za viacej ako šesťdesiat rokov zvýšila takmer 10000 násobne, čím vyčerpalo svoje možnosti. Ďalšie zvyšovanie produkcie je možné len využitím technológie rekombinantných DNA na základe poznania organizácie regulácie jednotlivých génov podieľajúcich sa na biosyntéze beta-laktámových antibiotík. Predložený projekt rieši problém zvýšenia biosyntézy antibiotík v kmeni Penicillium chrysogenum súčasne okrem tohto cieľa chce využiť metódy metabolického inžinierstva pre syntézu ďalších biologicky aktívných látok. Využije sa skutočnosť, že po zavedení heterologických génov je možné presmerovať tok metabolitov tak aby sa tvorili nové vyznamnejšie a drahšie antibiotiká, respektíve medziprodukty pre ich syntézu. Do skupiny takýchto antibiotík patria predovšetkým cefalosporíny. </t>
  </si>
  <si>
    <t>Prof., RNDr.,  CSc.</t>
  </si>
  <si>
    <t xml:space="preserve">Úloha bola plnená len 1,5 roka a výstupy sú plánované na záver riešenia </t>
  </si>
  <si>
    <t>Biotika, a.s. Slovenská Ľupča</t>
  </si>
  <si>
    <t>Charakter úlohy je dôverný, po patentovaní výsledku a ukončenia  riešenia budú zverejnené výskĺedky.</t>
  </si>
  <si>
    <t xml:space="preserve">Technologické postupy zvárania kombinovaných vybraných ťažko zvariteľných oceľových materiálov elektrónovým lúčom a laserom </t>
  </si>
  <si>
    <t xml:space="preserve">ŠP Využívanie domácich surovín a zdrojov </t>
  </si>
  <si>
    <t xml:space="preserve"> „Vonkajšie a vnútorné podmienky formovania politického systému na Slovensku“</t>
  </si>
  <si>
    <t>UK BA</t>
  </si>
  <si>
    <t>základný výskum 100 %</t>
  </si>
  <si>
    <t xml:space="preserve"> spoločenské vedy</t>
  </si>
  <si>
    <t xml:space="preserve">Reforma politického systému je neoddeliteľnou súčasťou celkovej spoločenskej transformácie a do značnej miery ovplyvňuje jej priebeh aj v ďalších oblastiach spoločenského života. Projekt by mal k tejto reforme pristupovať komplexne a  zachytávať jednak všetky jej významné vnútorné zložky (inštitúcie a ich fungovanie, volebný systém, politické strany, politické pôsobenie v médiách a i.) a vývinové tendencie (demokratizácia, liberalizácia, uplatňovanie priamej demokracie a i.) a jednak jej presahy do ďalších oblastí (ekonomické a sociálne dôsledky, politizácia sociálnych problémov a i.). Ďalšou dôležitou časťou projektu by malo byť začlenenie nášho procesu reformy politického systému do vonkajších procesov ako je globalizácia a europeizácia. Projekt by mal preskúmať výsledky a perspektívy nášho začleňovania do euro-atlantických štruktúr.    </t>
  </si>
  <si>
    <t>Prof. PhD.</t>
  </si>
  <si>
    <t xml:space="preserve"> </t>
  </si>
  <si>
    <t xml:space="preserve"> „Regionálna diferenciácia, regionálny rozvoj v SR v kontexte integračných dosahov“</t>
  </si>
  <si>
    <t>Sociolog. Ústav SAV</t>
  </si>
  <si>
    <t>Prognostický ústav SAV, Ústav krajinnej ekológie SAV, Ústav etnológie SAV, Historický ústav SAV, VÚEP BA</t>
  </si>
  <si>
    <t>Analýza podmienok a faktorov, ktoré v priebehu historického vývoja vplývali na rozvoj regiónov a sídiel na Slovensku. Preskúmať vplyv transformačných procesov po roku 1989 na zmeny a rozvoj regiónov. Analýzou systémových zmien, ktoré vytvorili novú politickú, hospodársku a správnu situáciu a ich sociálno-priestorové dosahy. Preskúmať rôzne podoby fragmentarizácie a polarizácie slovenskej spoločnosti (horizontálno-priestorová diferenciácia a vertikálna sociálno-ekonomická diferenciácia) prostredníctvom analýzy nasledujúcich problémových okruhov: sociálno-priestorové problémy, sociálno-ekonomické problémy, civilizačno-infraštruktúrne problémy, sociálno-demografické problémy, environmentálne problémy, prípadne kultúrno-civilizačné problémy a vplyvy týchto problémov a rôznych disparít na rozvoj regiónov, vznik regionálnych a medziregionálnych rozdielov, vznik problémových regiónov, a podobne.</t>
  </si>
  <si>
    <t>Mgr. CSc.</t>
  </si>
  <si>
    <t xml:space="preserve">Úloha je zameraná na: 1. Výskum a aplikácia biologických a molekulárnych metód a postupov detekcie patogénnych mikroorganizmov a ich metabolitov v primárnych potravinových zdrojoch; 
2. Príprava, testovanie a využitie nových producentov primárnych surovín potravinárskeho priemyslu, ktoré minimalizujú pravdepodobnosť prenosu chemických a mikrobiologických kontaminantov do potravín;
3. Identifikovanie, charakterizovanie a využitie zdrojov prírodných látok, vhodných pre výrobu zlepšených, tzv. funkčných potravín;
4. Monitorovanie zloženia surovín potravinárskeho priemyslu z pohľadu chemického, nutričného a zdravotno-preventívneho, analýza faktorov a vzťahov ovplyvňujúcich a meniacich toto zloženie; 
5. Výskum a aplikácia analýz vplyvu postupov získavania, spracovania, úpravy a skladovania surovín potravinárskeho priemyslu, rastlinného a živočíšneho pôvodu, na ich kvalitu, bezpečnosť a funkčnosť vo výžive obyvateľstva;
6. Analýza rizikových kontaminantov primárnych zdrojov potravín antropogénneho pôvodu, mechanizmov  kontaminácie a vypracovanie efektívnych postupov ich eliminácie pred a v procese ich výroby.
</t>
  </si>
  <si>
    <t>Inovované technológie spracovania potravín</t>
  </si>
  <si>
    <t>VUŽV Nitra, VURV Piešťany, Slov.zdrav. Univerzita BA</t>
  </si>
  <si>
    <t xml:space="preserve"> Vplyv stavebných materiálov a konštrukciína kvalitu života</t>
  </si>
  <si>
    <t>VVÚPS-NOVA</t>
  </si>
  <si>
    <t>Katedra technických stavieb a stavebných látok SvF TU Košice, Katedra environmentalistiky SvF TU Košice, VÚIS – Cesty, spol. s r.o., VÚIS – Mosty, spol. s r.o., SHMÚ Bratislava, TSÚS Bratislava, ÚEOS Komercia, a.s. Bratislava, ŠGÚDŠ Banská Bystrica, VÚSAP Nitra, Profing, spol. s.r.o. Bratislava, SEA Bratislava, UPKMSZU Bratislava, VÚIS – Stavebná chémia, s.r.o. Bratislava, IS, a.s. Košice</t>
  </si>
  <si>
    <t>80% základný výskum a 20% aplikovaný výskum</t>
  </si>
  <si>
    <t>stavebníctvo</t>
  </si>
  <si>
    <t>Stanovenie vedecky odôvodnených kvantitatívnych charakteristík, ukazovateľov, kritérií a metód hodnotenia vplyvu stavebných materiálov a konštrukcií pozemných a inžinierskych stavieb na kvalitu života, predikcia pôsobenia prírodných degradačných procesov a parametrizácia postupov environmentálneho – energeticko-ekonomického a fyzikálno-konštrukčného posudzovania a hodnotenia stavebných konštrukcií a budov V prípade plného dofinancovania úlohy vo výške 1 6 576 tis. Sk v zmysle uzatvorenej hospodárskej zmluvy je predpoklad splnenia všetkých cieľov úlohy vyplývajúcich zo schváleného podprogramu štátneho programu.</t>
  </si>
  <si>
    <t>Rozbor stavu technických a právnych predpisov na stavebné konštrukcie, tech. zariadenia a budovy z hľad. Základných požiadaviek na stavby</t>
  </si>
  <si>
    <t>MVRR SR</t>
  </si>
  <si>
    <t>Ukazovatele úrovne kvality vnútorného prostredia budov z hľad. kvantifikácie výskytu vybraných fyzikálnych, chemických a biologických zložiek</t>
  </si>
  <si>
    <t>Návrh a overenie metód zisťovania vybraných zložiek a definovanie kritérií ich hodnotenia</t>
  </si>
  <si>
    <t>MVRR SR a MZ SR</t>
  </si>
  <si>
    <t xml:space="preserve"> Vplyv geologických faktorov na kvalitu života</t>
  </si>
  <si>
    <t>ŠGÚDŠ Bratislava</t>
  </si>
  <si>
    <t>PF UK Bratislava, Štátny zdravotný ústa v Banskej Bystrici</t>
  </si>
  <si>
    <t>96% základný výskum a 4% aplikovaný výskum</t>
  </si>
  <si>
    <t>geologické vedy</t>
  </si>
  <si>
    <t xml:space="preserve">Analýza a inventarizácia prírodných hazardov a rizík interakcií s technosférou na Slovensku, aplikácia a modifikácia metodík hodnotenia jednotlivých skupín geologických hazardov, analýza cieľových skupín obyvateľstva z hľadiska ohrozenia geologickými hazardmi, pilotná štúdia aplikácie výsledkov úlohy na vybranom území Hornej Nitry s návrhmi scenárov na minimalizáciu vplyvu geologických hazardov na kvalitu života obyvateľov na tomto území. </t>
  </si>
  <si>
    <t>Geofyzikálne riziká a ich podiel pri hodnotení kvality života</t>
  </si>
  <si>
    <t>Prif UK BA</t>
  </si>
  <si>
    <t>Vplyv seizmických vlastností zemín na očakávané účinky prirodzenej seizmicity</t>
  </si>
  <si>
    <t>Prif UK BA, TU Košice</t>
  </si>
  <si>
    <t>Návrh environmentálnogeochemickej regionalizácie SR</t>
  </si>
  <si>
    <t>Prif UK BA, ŠGÚDŠ BA</t>
  </si>
  <si>
    <t xml:space="preserve"> Výživa a zdravie vo výchove a vzdelávaní</t>
  </si>
  <si>
    <t>STU</t>
  </si>
  <si>
    <t>Predmetom riešenia úlohy výskumu a vývoja je získanie nových poznatkov o prítomnosti kontaminantov, spôsobujúcich  celkovú redukciu  úrod a úžitkovosti,  zhoršenie zdravotného stavu  produkčných organizmov a zvýšenie zdravotných rizík v potravinových surovinách. Výsledkom riešenia má byť vypracovanie a optimalizovanie postupu analýzy  DNA a bielkovín významných patogénnych organizmov.</t>
  </si>
  <si>
    <t>Predmetom riešenia úlohy výskumu a vývoja je  vytvoriť a na Slovensku založiť sociálny archív dát, ktorý bude v elektronickej podobe systematicky dokumentovať datové súbory zo   sociologických a príbuzných výskumov. Elektronická katalogizácia dát je osobitne významná v medzinárodných  výskumoch, ktoré vyžadujú komparabilitu sledovaných údajov. Katalogizácia dát sa bude realizovať na základe niektorého medzinárodného výskumného programu, čo umožní preveriť možnosti a obmedzenia v zabezpečení komparability datových súborov.</t>
  </si>
  <si>
    <t xml:space="preserve">Predmetom riešenia úlohy výskumu a vývoja je  na získanie nových poznatkov o vývoji kolektívnych (národné, etnické, kultúrne, regionálne, konfesionálne, rodové, spoločenské) a osobnostných identít v špecifických politických, spoločenských, historických, kultúrnych a jazykových podmienkach Slovenska. Hlavným cieľom by malo byť  zmapovanie a analýza otázok ich vývoja v meniacom sa historickom kontexte, ich súčasného stavu a predpokladaného vývoja v nasledujúcom období. </t>
  </si>
  <si>
    <t xml:space="preserve">Predmetom riešenia úlohy výskumu a vývoja je  návrh nových postupov, zariadení a technológií umožňujúcich povrchovú úpravu výstužných materiálov (textilných vlákien, kordových nití, netkaných a tkaných textílií, sklených vlákien a plošných materiálov, hutníckych vlákien a výstuží) plazmou pri tlakoch blízkych atmosferickému tlaku s cieľom získania unikátnych povrchových charakteristík, zvýšenia adhézie k matrici, cieleného ovplyvnenia sorpčných vlastností, zmáčateľnosti, vyfarbiteľnosti a fyzikálno-mechanických charakteristík výstužných materiálov. </t>
  </si>
  <si>
    <t>Predmetom riešenia úlohy výskumu a vývoja je  totálnej komunikácie budúcnosti bez technických bariér. Vedecký výskum bude orientovaný do týchto kľúčových oblastí: Nové sieťové topológie, ich funkčné vlastnosti, Sieťové a medzisieťové protokol, Možnosti konektivity sietí navzájom, Prognózovanie perspektívnych služieb, Výskum interakcie nových služieb a sieťových technológi, Analýzy nárokov na komunikačné terminály budúcnosti- Podpora komunikačných možností osôb so zmenenou pracovnou schopnosťou, zdravotne postihnutých, Skúmanie  sociálno-ekonomických vplyvov nových služieb na človeka a spoločnosť.</t>
  </si>
  <si>
    <t xml:space="preserve">Predmetom riešenia úlohy je výskum prístupov k teoretickej, praktickej a vedeckej príprave tvorivých zamestnancov pre priemysel, inovácia teoretickej a praktickej prípravy kvalifikovaných zamestnancov, výskum nových metodológií a technológií a príprava systémového riešenia organizačného a technického zabezpečenia centier prípravy tvorivých zamestnancov pre prioritné odbory strojárskeho a elektrotechnického priemyslu, zaškolovanie mladých vedeckých pracovníkov na práce v oblasti diagnostiky materiálov a materiálového inžinierstva, vytypovanie podnikov SR, ktoré pre svoj progresívny rozvoj potrebujú hardverové a softverové prostiredky na materiálovú a únavovú analýzu a predikciu havarijných stavov, realizácia vybraných experimentálnych meraní a analýz pre potreby priemyslu SR,  príprava špeciálne orientovaných doktorandov pre náročné konštrukčné a vývojové aplikácie s veľkým rozsahom teoretickej prípravy a znalostí simulačnej techniky, výskum a zabezpečenie špičkovej infraštruktúry centier prípravy tvorivých zamestnancov. </t>
  </si>
  <si>
    <t>Stav plnenia cieľov úlohy: Plánované etapy výskumu a realizácie boli naplnené. Publikácie budú vydané v r. 2006. Ciele úlohy boli splnené</t>
  </si>
  <si>
    <t>Prof.,DrSc.</t>
  </si>
  <si>
    <t>Atlas obyvaľstva Slovenska</t>
  </si>
  <si>
    <t>vedecké inštitúcie, VŠ, odborná verejnosť</t>
  </si>
  <si>
    <t>Demogeografická analýza Slovenska</t>
  </si>
  <si>
    <t>Vytvorenie všeobecne dostupného pôvodného národného encyklopedického diela pre potreby celej spoločnosti</t>
  </si>
  <si>
    <t>Encykopedický ústav SAV</t>
  </si>
  <si>
    <t>Vytvorenie pôvodného národného encyklopedického diela "Encyklopédia Beliana" všeobecného zamerania, ktoré má sprostredkovať užívateľovi ucelený systém poznatkov o prírodných javoch a javoch ľudskej materiálnej a duchovnej kultúry v tlačenej a elektronickej podobe.</t>
  </si>
  <si>
    <t>Stav plnenia cieľov úlohy: Úloha bude ukončená a výsledky odovzdané MŠ SR po záverečnej oponentúre. Ciele úlohy boli splnené</t>
  </si>
  <si>
    <t>Encyklopédia Beliana</t>
  </si>
  <si>
    <t>Encyklopedický ústav SAV, široká odborná verejnosť</t>
  </si>
  <si>
    <t>Regionálny rozvoj, malé a stredné podnikanie</t>
  </si>
  <si>
    <t>VÚP , a.s. PD</t>
  </si>
  <si>
    <t>1.7.2003</t>
  </si>
  <si>
    <t>EVPˇU Nová Dubnica, Vývoj Martin</t>
  </si>
  <si>
    <t>základný výskum 20%, aplikovaný 74%, experimentálny vývoj 6%</t>
  </si>
  <si>
    <t>technické vedy</t>
  </si>
  <si>
    <t>Cieľom riešenia úlohy ako celku bolo podporiť rozvoj podnikania, prispieť k zníženiu nezanestnanosti a zvýšenu konkurenčnej schopnosti produkovaných výrobkov v regiónoch postihnutých útlmom niektorých výrobných odvetví. Výsledkom riešenia sú výrobky a technológie s uplatnením na zahraničných trhoch.</t>
  </si>
  <si>
    <t>Stav plnenia cieľov úlohy: Úloha bola ukončená a výsledky budú  odovzdané MŠ SR po záverečnej opopnetúre. Ciele úlohy boli splnené</t>
  </si>
  <si>
    <t>Ing. CSc.</t>
  </si>
  <si>
    <t>Zavedenie výroby kyseliny dimetylolpropionovej o kapacite 300 ton/rok</t>
  </si>
  <si>
    <t>VÚP Prievidza</t>
  </si>
  <si>
    <t>Zavedenie výroby flexibilných elektronických modulov pre statické meniče</t>
  </si>
  <si>
    <t>EVPU Nová Dunica</t>
  </si>
  <si>
    <t>Zavedenie výroby stojov a zariadení na zimnú a letnú údržbu ciest a diaľnic.</t>
  </si>
  <si>
    <t>Vývoj Martin</t>
  </si>
  <si>
    <t>Záchrna, stab. a konzervovanie tradič. nosičov infor. na Slovensku</t>
  </si>
  <si>
    <t>STU BA, FCHPT</t>
  </si>
  <si>
    <t>31.12.2008</t>
  </si>
  <si>
    <t>Slovenský národný archív, Slovenská národná knižnica, Ústav polymérov SAV</t>
  </si>
  <si>
    <t>200407 Technológia makromolekulových látok, 600513, Reštaurovanie</t>
  </si>
  <si>
    <t>vytvorenie konzistentného výskumno-vzdelávacieho systému a združenia „Konzorcium Kniha SK“</t>
  </si>
  <si>
    <t>STU, SNK, SAV, SNA</t>
  </si>
  <si>
    <t xml:space="preserve">vytvorenie špecializovanej národnej knižnice SR pre oblasť technológií ochrany kníh (www.memoria.sk), zdieľaného vedomostného priestoru svetových a nových vlastných poznatkov, intranetového komunikačného systému pre riešiteľov SR (http://kniha.chtf.stuba.sk/dav), zdieľaného potenciálu prístrojov a zariadení </t>
  </si>
  <si>
    <t>nové poznatky orientované/projekt spol.inov.</t>
  </si>
  <si>
    <t>STU, SNK, SNA, SAV</t>
  </si>
  <si>
    <t>Návrh nových metód klasifikácie a hodnotenia knižných a archívnych dokumentov podľa historicko-kultúrnych a technologických kritéri</t>
  </si>
  <si>
    <t>SNK</t>
  </si>
  <si>
    <t xml:space="preserve">Vytvorenie nových postupov deacidifikácie a stabilizácie, 17 CC publikácií, 111 ostatných publikácií, 5 národných patentov, 1 úžitkový vzor </t>
  </si>
  <si>
    <t>Vybudovanie poloprevádzky na výrobu deacidifikačného prostriedku MMMK</t>
  </si>
  <si>
    <t>Rozvoj vidieka a zmeny v potr. vertikálach v kontexte inetegr. SR do EÚ</t>
  </si>
  <si>
    <t>VÚEPP BA</t>
  </si>
  <si>
    <t>SPU Nitra, SAV BA, Výskumný ústav lesnícky Zvolen</t>
  </si>
  <si>
    <t>prierezové a odbetvové ekonomiky</t>
  </si>
  <si>
    <t>Analýza sociálno-ekonomických problémov vidieka SR, identifikácia svetových trendov formovania potravinových vertikál a ich možný vplyv na potravinové hospodárstvo v SR.</t>
  </si>
  <si>
    <t>Stav plnenia cieľov úlohy: Úloha bola ukončená a výsledky budú  odovzdané MŠ SR po záverečnej oponentúre. Ciele úlohy boli splnené</t>
  </si>
  <si>
    <t>Ing., PhD.</t>
  </si>
  <si>
    <t>Rozvoj vidieka a zmeny v potravinových vertikálach v kontexte integrácie SR do EÚ</t>
  </si>
  <si>
    <t>Komplexné spracovanie slovenského jazyka a jeho elektronizácia pre účely jazykovedného výskumu</t>
  </si>
  <si>
    <t>JÚĽŠ SAV BA</t>
  </si>
  <si>
    <t>slovenský jazyk, počítačové spracovanie prirodzeného jazyka, korpusová linqvistika</t>
  </si>
  <si>
    <t>Cieľom riešenia je vytvorenie virtuálneho biotechnologického centra – centra excelencie pre oblasť biotechnológií „Biotechnologické centrum SR (BITCET), združujúceho excelentné pracoviská základného a aplikovaného výskumu v oblastiach biotechnológií a biomedicínskeho výskumu v rámci SR na svetovej úrovni. Tieto pracoviská budú pri riešení svojich výskumno-vývojových úloh využívať moderné prístupy genomiky, proteomiky, bunkového inžinierstva a bioinformatiky a využitím moderného a unikátneho prístrojového vybavenia v SR. Úloha pokračuje do r. 2010 s cieľom spĺňať náročné kritériá úrovne P2 a P3 ochrany, dané Európskou úniou.</t>
  </si>
  <si>
    <t>Vytvorenie centra excelencie - BITCET</t>
  </si>
  <si>
    <t>"Podpora infraštruktúry výskumu a vývoja z hľadiska požiadaviek elektromagnetickej kompatibility (EMC)"</t>
  </si>
  <si>
    <t>EVPU a.s. Nová Dubnica</t>
  </si>
  <si>
    <t>Technické vedy - Elektrotechnika. Oblasť aplikácií výsledkov je multidisciplinárna.</t>
  </si>
  <si>
    <t>Cieľom úlohy je vybudovanie HI-TECH centra, ktoré zabezpečí základňu infraštruktúry výskumu a vývoja SR z hľadiska požiadaviek elektromagnetickej kompatibility, porovnateľnú so špičkovými európskymi pracoviskami a vytvorí predpoklady pre sledovanie jej vývoja v budúcnosti. Budované HI-TECH centrum pozostáva z dvoch pracovísk – STU FEI Bratislava a EVPU, a. s. Nová Dubnica. Úloha pokračuje do r. 2010.</t>
  </si>
  <si>
    <t>Vytvorenie HI-TECH centra v oblasti elektromag. kompatibility</t>
  </si>
  <si>
    <t>Nástroje pre získavanie, organizovanie a udržovanie znalostí v prostredí heterogénnych informačných zdrojov</t>
  </si>
  <si>
    <t>STU              Bratislava</t>
  </si>
  <si>
    <t>Potreba na rok 2006</t>
  </si>
  <si>
    <t>Potreba na rok 2007</t>
  </si>
  <si>
    <t>Potreba na rok 2008</t>
  </si>
  <si>
    <t>Potreba na rok 2009</t>
  </si>
  <si>
    <t>Potreba na rok 2010</t>
  </si>
  <si>
    <t>Spoluriešitelia</t>
  </si>
  <si>
    <t>UPJŠ Košice,UI SAV Bratislava, Softec s.r.o Bratislava</t>
  </si>
  <si>
    <t xml:space="preserve">Cieľom úlohy je navrhnúť a overiť na pilotných aplikáciách nové spôsoby práce s informáciami a znalosťami v heterogénnom prostredí, konkrétne získavanie, reprezentácia, organizovanie a udržiavanie aktuálnosti znalostí. Vyvinúť nástroje na podporu nového modelu. 
Výskum sa bude orientovať na tieto oblasti modely heterogénneho prostredia (neurčitosť, systémy pre modelovanie nedokonalej informácie; modely aplikačnej domény; modely  používateľa; modely kontextu; modely navigácie; metadáta a ontológie; viacjazyčnosť; multiagentové systémy), získavanie znalostí (odporúčanie informácií; získanie modelu používateľa/prostredia; špeciálne jazyky pre flexibilné dopytovanie; tvorba  ontológií), organizovanie znalostí (ontológie; rôzne induktívne metódy; siete malého sveta), udržiavanie znalostí (monitorovanie internetových sídiel; vyhodnocovanie kvality informácií), prezentovanie znalostí (adaptívna navigácia; adaptívna prezentácia obsahu; virtuálna a obohatená realita), bezpečnosť a ochrana údajov (zabezpečenie informačných zdrojov; identifikácia a autentifikácia používateĺa; dôveryhodnosť informačných  zdrojov). Výsledky výskumu sa overia na pilotných aplikáciách, ktoré budú podporovať prezentáciu obsahu vo viacerých jazykoch. </t>
  </si>
  <si>
    <t>Riešiteľ</t>
  </si>
  <si>
    <t xml:space="preserve"> Doba riešenia         začiatok            koniec</t>
  </si>
  <si>
    <t>Celkom plán.</t>
  </si>
  <si>
    <t>Celkom poskyt.</t>
  </si>
  <si>
    <t>Vecné výstupy úlohy</t>
  </si>
  <si>
    <t>Druh výstupu</t>
  </si>
  <si>
    <t>Kvalita zodpovedného riešiteľa:</t>
  </si>
  <si>
    <t>Analýza ľudských zdrojov</t>
  </si>
  <si>
    <t>Počet riešiteľov</t>
  </si>
  <si>
    <t>do 35r.</t>
  </si>
  <si>
    <t>35-55r.</t>
  </si>
  <si>
    <t>nad 55r.</t>
  </si>
  <si>
    <t>muži</t>
  </si>
  <si>
    <t>ženy</t>
  </si>
  <si>
    <t>Doktorand</t>
  </si>
  <si>
    <t>Zamestnanci VaV</t>
  </si>
  <si>
    <t>Postdoktorand</t>
  </si>
  <si>
    <t>Počet</t>
  </si>
  <si>
    <t>Celkom</t>
  </si>
  <si>
    <t>štud. VŠ</t>
  </si>
  <si>
    <t>Výchova ľud. zdroj.</t>
  </si>
  <si>
    <t>Typ výstupu Z/A</t>
  </si>
  <si>
    <t>Názov realizačného výstupu</t>
  </si>
  <si>
    <t>Stav plnenia cieľov úlohy:</t>
  </si>
  <si>
    <t>ŠP - Budovanie informačnej spoločnosti</t>
  </si>
  <si>
    <t xml:space="preserve"> „Open Source Infraštruktúra“</t>
  </si>
  <si>
    <t>EEA, s.r.o Bratislava</t>
  </si>
  <si>
    <t>FMFI UK Bratislava, GORDIAS s.r.o Bratislava</t>
  </si>
  <si>
    <t>Cieľom riešenia úlohy je dosiahnutie nasledovných 4 cieľov. 1. Zvládnutie a aplikovanie výkonných CAD systémov pri konštrukčnom návrhu uzlov a celých zostáv vybraných výrobkov, Výber, overenie a aplikácia najnovších a najvýkonnejších SW produktov pre výpočty elektromagnetických, elektrostatických a tepelných na    vybraných predstaviteľoch elektrických strojov, prístrojov a elektromechanických prevodníkoch.3. Vytvoriť programové prostriedky na výpočty spoľahlivosti, bezporuchovosti, udržiavateľnosti a bezpečnosti a stanovovania LCC pre sofistikované produkty s vysokou pridanou hodnotou. 4. Získať, implementovať a na konkrétnych výrobkoch overiť metódy nedeštrukčných skúšok ako náhradu za skúšky vibračné a rázové u výrobkov medzných rozmerov a hmotnosti.</t>
  </si>
  <si>
    <t>Stav plnenia cieľov úlohy: úloha je ukončená ; ciele boli splnené</t>
  </si>
  <si>
    <t xml:space="preserve"> Pomocný menič JN3018</t>
  </si>
  <si>
    <t>technická inovácia</t>
  </si>
  <si>
    <t xml:space="preserve"> ZSSK Cargo a.s., ZSSK a.s., EVPÚ a.s. Nová Dubnica</t>
  </si>
  <si>
    <t>Nová rada moderných ističov  do 125A</t>
  </si>
  <si>
    <t>technická inovácia- inovácia produktu, organizačná inovácia</t>
  </si>
  <si>
    <t xml:space="preserve">SEZ, a.s. Krompachy, </t>
  </si>
  <si>
    <t>Súbor 5 ks prototypov rozhrania s nízkou úrovňou vyžarovania</t>
  </si>
  <si>
    <t>technická inovácia- inovácia produktu,inovácia procesu /technológie</t>
  </si>
  <si>
    <t>VÚVT-Engineering, a.s.ŽILINA</t>
  </si>
  <si>
    <t>Sofistifikované silnoprúde zariadenia pre dopravu a transformáciu elektr. energie</t>
  </si>
  <si>
    <t>nové procesy, technológie systémy</t>
  </si>
  <si>
    <t>EVPÚ a.s. Nová Dubnica</t>
  </si>
  <si>
    <t xml:space="preserve">Metodika spracovania RAMS </t>
  </si>
  <si>
    <t xml:space="preserve"> EVPÚ a.s. Nová Dubnica</t>
  </si>
  <si>
    <t>Pocet</t>
  </si>
  <si>
    <t xml:space="preserve"> „Strojnotechnologické výrobné systémy zvyšujúce konkurenčnú schopnosť gumárenského priemyslu SR“</t>
  </si>
  <si>
    <t>VIPO, a.s. Partizánske</t>
  </si>
  <si>
    <t>Žilinská univerzita; Trenč. Univerzita; Matador, a.s. – VÚ gumárenský; VIPOTEST, s.r.o Partizánske</t>
  </si>
  <si>
    <t>aplikovaný  výskum- 100%</t>
  </si>
  <si>
    <t xml:space="preserve">strojárstvo, makromolekulárna chémia </t>
  </si>
  <si>
    <t xml:space="preserve">Cieľom riešenia úlohy VaV je výskum a vývoj strojnotechnologických  systémov pre výrobu automobilových plášťov novej konštrukcie spĺňajúcich aktuálne požiadavky na aktívnu a pasívnu bezpečnosť vozidla a vyznačujúcich sa potenciálom presadiť sa v konkurenčnom prostredí po-predných výrobcov. Plášť novej konštrukcie musí zaručovať udržanie jazdných vlastností i po strate hustiaceho média a poskytovať možnosť včlenenie plášťa do elektronického monitorovacieho systému automobilu. Strojnotechnologické systémy použité pri výrobe plášťa musia zohľadňovať zvýšené nároky na rozhodujúce komponenty plášťa, t.j. na konštrukciu pätkového lana a pätky plášťa, bočnicových profilov a nárazníkovej časti, pričom nový plášť musí byť kompatibilný so štandardnými kolesovými ráfmi. Strojnotechnologické zariadenia, ktoré budú výstupom riešenia, budú predstavovať sofistikované produkty s vysokou pridanou hodnotou a exportným potenciálom. Pri riešení sa využijú mechtronické prístupy a metódy mate-matickej analýzy a modelovania. </t>
  </si>
  <si>
    <t>Stav plnenia cieľov úlohy:     Úloha bola ukončená.  Ciele úlohy boli splnené Realizácia výrobkových a technologických inovácií vyvinuté v rámci riešenej úlohy posúva tuzemské realizujúce subjekty medzi popredné svetové subjekty pôsobiace v oblasti automo-bilových plášťov a pneumatikárskych strojov.</t>
  </si>
  <si>
    <t xml:space="preserve"> Plášť pre osobné automobily umožňujúci dojazd vozidla po znížení tlaku hustiaceho média </t>
  </si>
  <si>
    <t>Matador, a.s., Púchov</t>
  </si>
  <si>
    <t xml:space="preserve"> Prototyp zariadenia na súčasné navíjanie dvoch jednodrôtových pätkových lán pre osobné automobilové plášte </t>
  </si>
  <si>
    <t xml:space="preserve"> Matematické modely a testovacie metodiky súvisiace s konštrukciou vysokovýkonných automobilových plášťov</t>
  </si>
  <si>
    <t xml:space="preserve">Matador, a.s., Púchov, VIPOTEST, s.r.o, Partizánske. </t>
  </si>
  <si>
    <t xml:space="preserve">Súbor metodík na meranie vlastností materiálov a hotových automo-biloch plášťov </t>
  </si>
  <si>
    <t xml:space="preserve">technická / technologická novácia </t>
  </si>
  <si>
    <t>VIPOTEST, s.r.o, Partizánske</t>
  </si>
  <si>
    <t xml:space="preserve"> „Progresívne chemické materiály hlavne na báze obnoviteľných surovín a odpadov“ </t>
  </si>
  <si>
    <t>VÚSAPL a.s., Nitra</t>
  </si>
  <si>
    <t>Nové poznatky - odborný článok, vedecká práca</t>
  </si>
  <si>
    <t>Štátna veterinárna a potravinová správa SR</t>
  </si>
  <si>
    <t xml:space="preserve">Na realizácii púrojektu sa zúčastnili doktorandi, ktorí využijú výsledky v dizertačných prácach. Medzinárodné kontakty podporia mobilitu a efektívnejší vstup mladých pracovníkov VaV do európskeho výskumného priestoru </t>
  </si>
  <si>
    <t>Nové poznatky - dizertačná práca, zavedenie inovovaných laboratórnych skúšok</t>
  </si>
  <si>
    <t>Genomický a proteomický prístup ku kvantifikovaniu DNA patogénov v primárnych potravinových zdrojoch</t>
  </si>
  <si>
    <t>VURV Pešťany</t>
  </si>
  <si>
    <t>nemá spolupracujúce pracovisko</t>
  </si>
  <si>
    <t xml:space="preserve">Presný a špecifický diagnostický postup na detekciu prítomnosti a kvantity patogéna pomocou analýz jeho DNA a špecifických bielkovín </t>
  </si>
  <si>
    <t xml:space="preserve">Nové procesy - metodika zavedenia do praxe </t>
  </si>
  <si>
    <t>Výskumný ústav rastlinnej výroby Piešťany a jeho VŠS</t>
  </si>
  <si>
    <t>Komponentá skladba analytického postupu pre detekciu uvedených patogénov</t>
  </si>
  <si>
    <t xml:space="preserve">Nové poznatky - know-how licencia aplikovateľná na nové výrobky </t>
  </si>
  <si>
    <t xml:space="preserve">Výskumný ústav rastlinnej výroby Piešťany </t>
  </si>
  <si>
    <t>Publikovanie dosiahnutých nových poznatkov a ich aplikácie</t>
  </si>
  <si>
    <t>Nové poznatky - odborný článok, pôvodná vedecká práca, nové poznatky</t>
  </si>
  <si>
    <t>Archivácia  sociálnych dát a jej využitie v medzinárodných komparatívnych  výskumoch</t>
  </si>
  <si>
    <t>FF UK</t>
  </si>
  <si>
    <t xml:space="preserve">Stav plnenia cieľov úlohy: Úloha ukončená, ciele splnená. </t>
  </si>
  <si>
    <t>Dátové súbory a metodologická dokumentácia k dvom výskumom ISSP Národná identita a ISSP Občianstvo, vytvorenie metodiky archivácie sociálnych dát a vytvorenie elektronickej podoby archívu sociálnych dát  prístupného prostredníctvom internetu</t>
  </si>
  <si>
    <t xml:space="preserve">Nové procesy - Zevedenie poskytovania vedľajších služieb. Terénny výskum a elektronická podoba archívu saciálnych dát. </t>
  </si>
  <si>
    <t>Filozofická fakulta UK</t>
  </si>
  <si>
    <t>Transformácia identít v súčasnom a historickom kontexte Slovenska so zreteľom na integračné procesy</t>
  </si>
  <si>
    <t>ÚPO SAV</t>
  </si>
  <si>
    <t xml:space="preserve">Výskumná správa </t>
  </si>
  <si>
    <t>Ústav politických vied SAV, Historický ústav SAV, Ústav etnológie SAV</t>
  </si>
  <si>
    <t>Záverečná spoločná štúdia obsahujúca odporúčania pre orgány decíznej sféry, zamerané na problematiku vývoja identít v špecifických podmienkach Slovenska</t>
  </si>
  <si>
    <t>Nové poznatky expertíza, podklady pre rozhodovanie</t>
  </si>
  <si>
    <t xml:space="preserve">Ústav politických vied SAV, odbor mediálneho výskumu Slovenského rozhlasu , Historický ústav SAV </t>
  </si>
  <si>
    <t xml:space="preserve">Podkladové štúdie, resp. zborníky a monografie, ktoré budú rozširovať a prehlbovať poznatky uvedené vo výskumnej správe </t>
  </si>
  <si>
    <t>Nové poznatky - odborná knižná publikácia</t>
  </si>
  <si>
    <t>Nové materiály a technológie v konštrukcii strojov a zariadení</t>
  </si>
  <si>
    <t>StF ŽU</t>
  </si>
  <si>
    <t>MTF STU Trnava, ÚMV SAV Košice</t>
  </si>
  <si>
    <t xml:space="preserve">Stav plnenia cieľov úlohy: Úloka ukončená, ciele splnené. </t>
  </si>
  <si>
    <t>Dizertačné práca v danom odbore výskumu a vývoja</t>
  </si>
  <si>
    <t>Nové poznatky dizertačná práca</t>
  </si>
  <si>
    <t>ŽU, ÚMV SAV</t>
  </si>
  <si>
    <t>Odborné články publikované v časopisoch a zborníkoch vedeckých konferencií</t>
  </si>
  <si>
    <t>Komunikačné siete a služby budúcich generácií</t>
  </si>
  <si>
    <t>EF ŽU</t>
  </si>
  <si>
    <t xml:space="preserve">nemá spolupracujúce pracovisko </t>
  </si>
  <si>
    <t>Vízia totálnej komunikácie budúcnosti bez technických bariér. Prognóza a výskum nových komunikačných sietí, protokolov, služieb a ich celonárodný dopad na spoločnosť so zameraním na hendikepované skupiny ľudí.</t>
  </si>
  <si>
    <t>Nové poznatky - štúdia o riešení aplikovaná na nové výrobky</t>
  </si>
  <si>
    <t xml:space="preserve">Žilinská univerzita </t>
  </si>
  <si>
    <t xml:space="preserve">Platforma pre e-vzdelávanie na báze konvergovaných technológií a NGN </t>
  </si>
  <si>
    <t>Detekcia polymorfizmov asociovaných s kardiovaskulárnymi ochoreniami</t>
  </si>
  <si>
    <t>Detekcia mutácií génu glukokinázy zodpovedného za MODY2 diabetes</t>
  </si>
  <si>
    <t xml:space="preserve"> Genomika prenosných ochorení pre zdravšiu populáciu ľudí</t>
  </si>
  <si>
    <t>NiÚ SAV</t>
  </si>
  <si>
    <t>VÚ SAV, ÚZ SAV, PaÚ SAV, Univerzita veterinárneho lekárstva, Prírodovedecká fakulta UK, ÚPKM</t>
  </si>
  <si>
    <t>100% základný výskum</t>
  </si>
  <si>
    <t>vednný odbor (y)</t>
  </si>
  <si>
    <t>molekulová biológia, genetika, biomedicína, biotechnológia</t>
  </si>
  <si>
    <t xml:space="preserve">Súčasťou transformačného procesu je aj transformácia inštitúcií, financií a systému dávok sociálneho zabezpečenia, ktorá by mala – podľa stanovených cieľov – byť realizovaná na princípoch sociálnej solidarity, participácie občanov a iných dôležitých aktérov (zamestnávatelia) a istých garancií štátu. Ukázalo sa, že v procese transformácie zostali mnohé problémy nevyriešené, dokonca sa niektoré z nich prehĺbili. Týka sa to prakticky všetkých relevantných oblastí: zamestnanosti (nezamestnanosť – permanentná, podiel dlhodobo nezamestnaných stúpa, rastie skupina „nezamestnateľných“ občanov, zvyšuje sa nezamestnanosť absolventov škôl, sociálneho poistenia, štátnej podpory rodinám a sociálnej pomoci (po zavedení Zákona o sociálnej pomoci v roku 1998 neúnostne vzrástli počty poberateľov a náklady, pričom systém neplní niektoré dôležité funkcie, ako je napríklad pomoc pri sociálnej integrácii občanov do spoločnosti). </t>
  </si>
  <si>
    <t>PhDr. CSc.</t>
  </si>
  <si>
    <t>štúdie, publikácie, záverečné správy</t>
  </si>
  <si>
    <t xml:space="preserve"> „Civilizačno-kultúrne procesy v transformujúcej sa slovenskej spoločnosti“</t>
  </si>
  <si>
    <t>UKF Nitra</t>
  </si>
  <si>
    <t>Filozofický ústav SAV, Ústav etnológie SAV, Kabinet výskumu sociálnej a biologickej komunikácie SAV</t>
  </si>
  <si>
    <t xml:space="preserve"> spoločenské vedy a humanitné vedy</t>
  </si>
  <si>
    <t>Analýza súčasných civilizačných a kultúrnych procesov  -  integrácie, globalizácie, spoločenskej transformácie,  pluralizácie, multikulturalizácie, nových či dosiaľ sústavne nezmapovaných trendov a javov v kultúre, masmediálnej, umeleckej, estetickej, jazykovej komunikácii ap. – so zreteľom na konkrétnu situáciu slovenskej spoločnosti a jej špecifiká. Preskúmanie ich dosahu na chápanie národnej, kultúrnej a v tom aj osobnostnej identity, resp. integrity, ako aj  na životný štýl skupín a jednotlivcov,  životné postoje a stratégie, štruktúry hodnôt a hodnotové orientácie, materiálne, sociálne a kultúrne (etické, estetické a pod.)  potreby, preferencie, normy, kultúru jazyka atď. Miesto tradície a tradičných hodnôt (na všetkých uvedených úrovniach) v súdobej civilizačno-kultúrnej situácii Slovenska. Zmeny chápania kultúrnej, etnickej, resp. osobnostnej identity  v transformujúcej sa slovenskej spoločnosti. Relevancia jestvujúcich teórií pre riešenie problematiky súčasných civilizačno-kultúrnych procesov na Slovensku vo vzťahu k problematike národnej, kultúrnej, resp. osobnostnej identity. Metodologické predpoklady riešenia nastolených otázok: súčasná kultúrna a civilizačná situácia ako výzva na metodologickú revitalizáciu „kodifikovanej“ humanistiky, resp. metodologická revitalizácia humanistiky ako predpoklad zmysluplnej reflexie súdobej kultúrnej a civilizačnej situácie Slovenska. Výskum možno tematicky konkretizovať na čiastkové aspekty uvedeného problémového spektra (subsystémy etnosu, kultúry, oblasti, resp. úrovne spoločenského a kultúrneho života, regióny, generačné skupiny etc.), pričom sa môže realizovať  na aplikovanej, základnej alebo metodologicko-predpokladovej úrovni.</t>
  </si>
  <si>
    <t>Prof. CSc.</t>
  </si>
  <si>
    <t>monografie, štúdie, publikácie, záverečné správy</t>
  </si>
  <si>
    <t xml:space="preserve"> „Právne vedy a ich prínos k analýze procesu transformácie v podmienkach integrácie do EÚ“</t>
  </si>
  <si>
    <t>Ústav štátu a práva SAV</t>
  </si>
  <si>
    <t>Generálna prokuratúra Slovenskej republiky</t>
  </si>
  <si>
    <t>86% základný výskum, 14% aplikovaný výskum</t>
  </si>
  <si>
    <t>poľnohospodárske a prírodné  vedy</t>
  </si>
  <si>
    <t xml:space="preserve">Úloha je zameraná na vypracovanie metodiky a štandardov podporujúcich efektívnu integráciu a distribuované využitie geopriestorových údajov,  návrh prostredia a softvérových nástrojov umožňujúcich efektívne poskytovanie geopriestorových informácií a  tvorbu aplikácií pre verejnú správu, životné prostredie, poľnohospodárstvo, regionálny rozvoj a komerčný sektor. V rámci riešenia budú navrhnuté štandardy a metodiku integrácie geopriestorových údajov v rámci NIPI, navrhnutý katalóg objektov a údajový model NIPI, navrhnutý a implementovaný  distribuovany metainformačný systém NIPI, navrhnutý, realizovaný a implementovaný intergarčný framework (IF) - jednotné rozhranie pre integráciu a distriibuované využite geografických infromácií podla  principov metodických postupov a standardov platformy OpenGIS. </t>
  </si>
  <si>
    <t>UK Bratislava, VÚGK Bratislava, Slovenská agentúra životného prostredia Bratislava, Lesoprojekt Zvolen, ESPACE Morava . s.r.o Olomouc</t>
  </si>
  <si>
    <t>Informatika, ekonómia</t>
  </si>
  <si>
    <t xml:space="preserve">Analýza a návrh procesu nasadenia Open Source v SR </t>
  </si>
  <si>
    <t>Z</t>
  </si>
  <si>
    <t>MDPT-Splnomocnenec vlády pre informatizáciu spoločnosti</t>
  </si>
  <si>
    <t>nové poznatky orientované</t>
  </si>
  <si>
    <t>ŽU Žilina, STU Bratislava a TU Košice</t>
  </si>
  <si>
    <t>nové procesy, technológie, systémy</t>
  </si>
  <si>
    <t>Systém pre evidenciu a hodnotenie genetických zdrojov rastlín (GENOTYPDATA), špecializovaná databáza pre hodnotenie fenotypovej variability (FENOTYPDATA)</t>
  </si>
  <si>
    <t>A</t>
  </si>
  <si>
    <t>SPU Nitra</t>
  </si>
  <si>
    <t>Zabezpečenie výučby doktorandov prednáškami vysielanými prostredníctvom dátovej služby zo satelitu W6</t>
  </si>
  <si>
    <t>Inteligentné rečové komunikačné rozhranie</t>
  </si>
  <si>
    <t>ŽS SR, SHMU</t>
  </si>
  <si>
    <t>Databáza rečových nahrávok MobilDat</t>
  </si>
  <si>
    <t>nové poznatku orientované</t>
  </si>
  <si>
    <t>UI SAV bratislava, STU Bratislava, ŽU Žilina</t>
  </si>
  <si>
    <t>Difónový syntetizátor reči TTS SAV</t>
  </si>
  <si>
    <t>nové materiály a zariadenia</t>
  </si>
  <si>
    <t>UI SAV</t>
  </si>
  <si>
    <t xml:space="preserve">Informačný server </t>
  </si>
  <si>
    <t>Program LABEL 2.0</t>
  </si>
  <si>
    <t>Program SPEECH DIGGER 1.0</t>
  </si>
  <si>
    <t>Audioserver</t>
  </si>
  <si>
    <t>Systém automatického rozpoznávania reči HTK/ATK</t>
  </si>
  <si>
    <t>TU v Košiciach, STU v Bratislave</t>
  </si>
  <si>
    <t>Systém ARR na báze Sphinx</t>
  </si>
  <si>
    <t>TU v Košiciach, STU v Bratislave, ÚI SAV</t>
  </si>
  <si>
    <t>Program HTK-GUI</t>
  </si>
  <si>
    <t>STU v Bratislave</t>
  </si>
  <si>
    <t>Korpusový syntetizátor</t>
  </si>
  <si>
    <t>Model integrovaných e-služieb VS</t>
  </si>
  <si>
    <t>ÚV SR, MDPT-Splnomocnenec vlády pre informatizáciu spoločnosti</t>
  </si>
  <si>
    <t>Pilotná platforma veľkorozľahlej neverejnej ICT siete na báze NGN architektúr</t>
  </si>
  <si>
    <t>SANET, STU Bratislava, ŽU Žilina , TU Košice</t>
  </si>
  <si>
    <t>metainformačný katalóg národnej infraštruktúry priestorových informácií (NIPI)</t>
  </si>
  <si>
    <t>geoportál NIPI a klientské aplikácie na komunikáciu s metainformačným katalógom</t>
  </si>
  <si>
    <t>portál spoločentva NIPI</t>
  </si>
  <si>
    <t xml:space="preserve">UK Bratislava, VÚGK Bratislava, </t>
  </si>
  <si>
    <t>Nástroje na získavanie dát a ponúk z internetu</t>
  </si>
  <si>
    <t>Nástroje na analýzu a organizovanie dát a ponúk</t>
  </si>
  <si>
    <t xml:space="preserve">Nástroje pre prezentáciu </t>
  </si>
  <si>
    <t>STU Bratislava, SOFTEC, Bratislava.UI SAV</t>
  </si>
  <si>
    <t>Spolu za štátny program</t>
  </si>
  <si>
    <t>Analýza ľudských zdrojov za štátny program</t>
  </si>
  <si>
    <t>Charakter úlohy(základný , aplikovaný výskum, experimentálny vývoj) v %</t>
  </si>
  <si>
    <t>vedný odbor (y)</t>
  </si>
  <si>
    <t>základný výskum 30%, aplikovaný výskum 50%, experimentálny vývoj 20%</t>
  </si>
  <si>
    <t>pedagogické vedy, učitrľstvo a vychovávateľstvo, informačné a komunikačné technológie, informačné systémy, andragogika, spoločenské vedy</t>
  </si>
  <si>
    <t>Väzba na medzinárodnú VT spoluprácu (A/N):</t>
  </si>
  <si>
    <t>Telekomunikácie informačné systémy</t>
  </si>
  <si>
    <t>základný výskum 30%, aplikovaný výskum 60%, experimentálny vývoj 10%</t>
  </si>
  <si>
    <t>Telekomunikácie</t>
  </si>
  <si>
    <t>Informačné a kominikačné technológie, Ekonomické vedy a manežment, Verejná správa a služby</t>
  </si>
  <si>
    <t>Informačné systémy, aplikovaná informastika, geografické vedy</t>
  </si>
  <si>
    <t>základný výskum 60%, aplikovaný výskum 40%</t>
  </si>
  <si>
    <t>Aplikovaná informatika, softvérové inžinierstvo</t>
  </si>
  <si>
    <t>základný výskum 55%, aplikovaný výskum45%</t>
  </si>
  <si>
    <t>Mgr.</t>
  </si>
  <si>
    <t>Prof.</t>
  </si>
  <si>
    <t>Doc.</t>
  </si>
  <si>
    <t>základný výskum 20%, aplikovaný výskum 80 %</t>
  </si>
  <si>
    <t>základný výskum 25%, aplikovaný výskum 60%, experimentálny vývoj 15%</t>
  </si>
  <si>
    <t xml:space="preserve">Názov úlohy štátneho programu </t>
  </si>
  <si>
    <t>Prognóza rozvoja a využívania vedy a techniky do roku 2015</t>
  </si>
  <si>
    <t>PÚ SAV</t>
  </si>
  <si>
    <t>ŠP - Prognóza rozvoja a využívania vedy a techniky do roku 2015</t>
  </si>
  <si>
    <t>Forum inštitút Šamorín, Historický ústav SAV, Slavistický kabinet SAV, SNM - Múzeum karpatských Nemcov, Sociologický ústav SAV, Katedra histórie - Fakulta humanitných a prírodných vied Prešov, Katedra politológie - FF Prešovskej univerzity, Filozofický ústav SAV, Katedra slovenských dejín - FF UK Prešov, Katedra všeobecných dejín - FF UK Bratislava, Katedra žurnalistiky - FF UK Bratislava, Ústav národnostných štúdií Prešovskej univerzity, Ústav etnológie SAV, Ústav politických vied SAV, Ústav štátu a práva SAV</t>
  </si>
  <si>
    <t xml:space="preserve"> Úlohou navrhnutej témy je systematicky a kriticky analyzovať stav národností, národnostných vzťahov a vypracovať koncepciu národnostnej politiky na Slovensku z hľadiska jej účinnosti, systémovosti a európskych štandardov. Na základe analýzy stavu ekonomických, sociálnych, politických, kultúrnych a ďalších podmienok života národností identifikovať existujúce a možné zdroje napätia vo vzťahu medzi národnosťami, najmä medzi väčšinovým národom a menšinami. Osobitne treba zohľadniť podmienky a špecifiká života národností a etnických skupín v regiónoch a národnostne zmiešaných oblastiach (východné Slovensko, južné Slovensko).Urobiť analýzu historického vývoja života väčšinového národa, národností a etnických skupín, keďže mnohé nedoriešené otázky majú svoje historické korene. Mimoriadnu pozornosť treba venovať najmä rómskej, maďarskej a rusínsko-ukrajinskej otázke, ale téma by mala obsiahnuť celú národnostnú a etnickú škálu krajiny vo všetkých vzájomných súvislostiach historických, ekonomicko-sociálnych i jazykovo-kultúrnych. Koncepcia národnostnej politiky by mala navrhnúť nové spôsoby a formy riešenia národnostných vzťahov, spôsoby koexistencie majoritného národa a minorít vo všetkých oblastiach.</t>
  </si>
  <si>
    <t xml:space="preserve"> „Výskum ekonomických a sociálnych dôsledkov adaptácie agropotravinárskeho sektora a vidieka SR na podmienky európskej integrácie a globalizácie“</t>
  </si>
  <si>
    <t>VÚEPaP</t>
  </si>
  <si>
    <t xml:space="preserve"> Výskum sa má zamerat' najma na otázky, ktoré sa doteraz pre nedostatok výskumnej kapacity neriešili, hoci sú nevyhnutné pre tvorbu spoločenskej hospodárskej stratégie. Predovšetkým ide o objasnenie a kvantitatívne vyjadrenie vzt'ahov medzi prehĺbením zapojenia Slovenska do medzinárodnej deľby práce a implementáciou nadnárodných hospodárských politík, a budúcim využitím výrobných faktorov a s tým súvisiacimi štrukturálnymi zmenami. V oblasti vývoja výrobných faktorov má výskum anticipovat' najmä zmeny kvalitatívnych a kvantitatívnych charakteristík pracovnej sily a vidieckeho osídlenia. D'alej pôjde o zmeny vo vývoji produktivity, efektívnosti a rentability, ako aj iných faktorov konkurencieschopnosti domácej produkcie. V nadväznosti na to sa majú skúmat' otázky zmien inštitúcií ovplyvn'ujúcich koncentráciu vlastníctva, utváranie trhu s výrobnými faktormi (osobitne s pôdou) a spracovanými výrobkami (tendencie k monopsonickým a monopolným trhom). Výskum má načrtnút' základné parametre trvalo udržateľného rozvoja pol'nohospodárstva pri využití najnovších poznatkov o jeho multifunkčnom pôsobení. K tomuto rozpracuje metódy hodnotenia tvorby verejných statkov, resp. pozitivnych externalít a aplikuje na národný model trvalo udržateľného pol'nohospodárstva.</t>
  </si>
  <si>
    <t>ŠP Účasť spoločenských vied na rozvoji spoločnosti</t>
  </si>
  <si>
    <t xml:space="preserve"> spoločenské vedy a půdohospodárske vedy</t>
  </si>
  <si>
    <t>Monografia"Spoločnosť a politika na Slovensku: cesty k stabilite (1989-2004)</t>
  </si>
  <si>
    <t xml:space="preserve">Širším cieľom je vytvorenie teoretických podkladov, analýz a praktických výstupov výpočtových modelov na hodnotenie jednotlivých aspektov problematiky vplyvu liberalizovaného trhu na elektroenergetiku. Výsledky analýz doplnené o najnovšie vedecké poznatky súvisiace s problémami vplyvu liberalizovaného trhu na rozvoj elektroenergetiky budú cieľovo smerované nielen na rozvoj teórie, ale aj ako podklady pre rozhodovacie procesy v sektore elektroenergetiky, pre štátnu decíznu sféru i pre samosprávne orgány na centrálnej i regionálnej úrovni (cielená podpora energetickej politiky v regiónoch, najmä v oblasti spotreby elektrickej energie). Výsledky modelových výpočtov umožnia optimalizovať scenáre riešenia elektroenergetiky SR a v hospodárstve SR využiť ich očakávané ekonomické a celospoločenské prínosy. Navrhované postupy a obsah riešenia majú z hľadiska cieľa široký vedecký záber a preto má aj v plnom rozsahu interdisciplinárny charakter a zahŕňa i riešenia technicko-ekonomických i právnych problémov.   </t>
  </si>
  <si>
    <t>Prof., Ing., PhD.</t>
  </si>
  <si>
    <t>Zvýšenie kvality elektrickej energie</t>
  </si>
  <si>
    <t>Nové poznatky orientované</t>
  </si>
  <si>
    <t>SEPS, a.s.</t>
  </si>
  <si>
    <t>Nové algoritmy regulácie napätí ES SR</t>
  </si>
  <si>
    <t>Inovácia simulačného modelu ES SR v prostredí MODES</t>
  </si>
  <si>
    <t>SEPS, a.s., SE, a.s.</t>
  </si>
  <si>
    <t>Zdokonalenie procesu prípravy prevádzky elektroenenrgetických zdrojov</t>
  </si>
  <si>
    <t>SEPS, a.s., SSE, a.s., SE, a.s.</t>
  </si>
  <si>
    <t>Návrh cenových taríf pre odberateľov elektriny</t>
  </si>
  <si>
    <t>SSE, a.s.</t>
  </si>
  <si>
    <t>Stav plnenia cieľov úlohy: Úloha pokračuje v riešení v roku 2006 a je predpoklad splnenia stanovených cieľov</t>
  </si>
  <si>
    <t>základný výskum 60 %, aplikovaný výskum 40 %</t>
  </si>
  <si>
    <t>Spolu</t>
  </si>
  <si>
    <t>Spolu za štátny program "Kvalita života - zdravie, výživa, vzdelávanie"</t>
  </si>
  <si>
    <t>Spolu za štátny program "Budovanie informačnej spoločnosti"</t>
  </si>
  <si>
    <t>Spolu za štátny program "Rozvoj progresívnych technológií pre výkonnú ekonomiku"</t>
  </si>
  <si>
    <t>Spolu za štátny program "Využívanie domácich surovín a zdrojov"</t>
  </si>
  <si>
    <t>Spolu za štátny program "Uplatnenie progresívnych princípov výroby a premien energie"</t>
  </si>
  <si>
    <t>Realizátor/Užívateľ (názov)</t>
  </si>
  <si>
    <t>Spolu za štátny program "Účasť spoločenských vied na rozvoji spoločnosti</t>
  </si>
  <si>
    <t>Spolu za štátny program "Rozvoj osobnosti a talentu mladých zamestnancov a doktorandov výskumu a vývoja (MZDVV) do 35 rokov"</t>
  </si>
  <si>
    <t>Spolu za štátny program "Komplexné riešenie podpory a efektívneho využívania infraštruktúry výskumu a vývoja"</t>
  </si>
  <si>
    <t>Spolu za štátny program "Aktuálne otázky rozvoja spoločnosti"</t>
  </si>
  <si>
    <t>Spolu za štátny program "Prognóza rozvoja a využívania vedy a techniky do roku 2015"</t>
  </si>
  <si>
    <t>Analýza ľudských zdrojov za štátne programy</t>
  </si>
  <si>
    <t>Komplexné využívanie rastlinných surovín</t>
  </si>
  <si>
    <t>VÚ potravinársky</t>
  </si>
  <si>
    <t>Slovenská poľnohospodárska univerzita, Nitra, FCHPT STU Bratislava, CHÚ SAV, Bratislava, Prešovská univerzita, Fakulta humanitárnych a prírodných vied, Prešov, UCM, Fakulta prírodných vied, Trnava, FFUK, Bratislava, Výskumný ústav zeleninársky, Nové Zámky, Liko a.s. , Bratislava, LVÚ Zvolen, Med – plant spol. s r.o., Modra, Výskumná a šľachtiteľská stanica vinárska a vinohradnícka n.o. , Modra, AEH spol. s r.o. , Pezinok, Oblastný výskumný ústav agroekológie, Michalovce</t>
  </si>
  <si>
    <t>základný výskum 54 %, aplikovaný výskum 46%</t>
  </si>
  <si>
    <t xml:space="preserve"> prírodné a pôdohospodárske vedy</t>
  </si>
  <si>
    <t xml:space="preserve">73% základný výskum a 27% aplikovaný výskum </t>
  </si>
  <si>
    <t>pedagogika, potravinárstvo</t>
  </si>
  <si>
    <t xml:space="preserve">Vytvoriť modelový vzdelávací program pre vybrané časti populácie založený na podrobnom výskume vzdelanostnej úrovne širokých vrstiev populácie v SR so zameraním na racionálnu a zdravú výživu a schopnosť hodnotiť riziká a pozitíva biotechnologických postupov v príprave potravinárskych produktov. </t>
  </si>
  <si>
    <t>Stav plnenia cieľov úlohy: Riešenie úlohy prebieha podľa zmluvy, ciele sú priebežne plnené  a je  predpoklad splnenia cieľov úlohy</t>
  </si>
  <si>
    <t>Akreditované štud. Programy zamerané na výživu a zdravie</t>
  </si>
  <si>
    <t>STU BA TU Trnava, Štát. ped. ústav BA</t>
  </si>
  <si>
    <t>Akreditované vzdelávacie aktivity v rámci celoživ. Vvzdelávania</t>
  </si>
  <si>
    <t>Štúdium a charakterizácia molekulových mechanizmov  premeny normálnej bunky na nádorovú na úrovni génov.  Využitie detekcie zmien v génoch zúčastňujúcich sa onkogenézy a progresie nádorov na včasnú diagnostiku a na nasmerovanú liečbu vrátane mnohopočetnej rezistencie Vypracovanie protokolov a ich klinické využitie pre sledovanie dedičnej predispozície k nádorovej chorobe.  Príprava diagnostických postupov na báze genomiky pre rutinné použitie v klinickej praxi, návrhy na génovú terapiu vybraných nádorových ochorení.</t>
  </si>
  <si>
    <t xml:space="preserve">Úloha rieši komplexný výskum v oblastiach genetiky, šľachtenia, reprodukcie, výživy, technologicko-chovateľského prostredia, welfare hospodárskych zvierat a  kvality ich živočíšnych produktov. Rieši aj výskum špeciálnych odvetví chovu zvierat v procese trvalo udržateľného poľnohospodárstva. Časť výskumných etáp je zameraná na zvýšenie konkurencieschopnosti produktov živočíšnej výroby na domácich a zahraničných trhoch a ekonomickú optimalizáciu komoditnej štruktúry poľnohospodárskych systémov v jednotlivých regiónoch Slovenska. Neoddeliteľnou časťou riešenia je ochrana prostredia a zdravia obyvateľstva pre možnými škodlivými vplyvmi pochádzajúcimi z výrobných procesov a produkčných organizmov v živočíšnej výrobe a využívanie obnoviteľných zdrojov energie a materiálov.Riešenie úlohy končí v roku 2005. </t>
  </si>
  <si>
    <t>ŠP Aktuálne otázky rozvoja spoločnosti</t>
  </si>
  <si>
    <t>Predikcie vývojových trendov v sociálnej sfére</t>
  </si>
  <si>
    <t>Spoločensko-vedný Ú SAV</t>
  </si>
  <si>
    <t>1.1.2004</t>
  </si>
  <si>
    <t>31.12.2006</t>
  </si>
  <si>
    <t>sociálne vedy, sociológia, sociálna psychológia</t>
  </si>
  <si>
    <t xml:space="preserve">Monitorovanie a interpretácia názorov, postojov a hodnôt obyvateľov SR v porovnaní so stavom v ďalších krajinách Európy. </t>
  </si>
  <si>
    <t>Technical report o príprave realizácie 2.kola ESS v SR</t>
  </si>
  <si>
    <t>projekt spoločenskej inovácie</t>
  </si>
  <si>
    <t>Central Coordinating Team projektu European Social Survey</t>
  </si>
  <si>
    <t>Priebežné správy o realizácii fieldwork</t>
  </si>
  <si>
    <t>Spracovanie dotazníkov do elektr. Databázy</t>
  </si>
  <si>
    <t>NSD v Nórsku, poverené spravovaním centrálnej databázy ESS</t>
  </si>
  <si>
    <t>Konferencia s medz.účasťou k výsledkom 2.kola ESS v SR</t>
  </si>
  <si>
    <t>Záverečná správa z 2.kola ESS  v SR</t>
  </si>
  <si>
    <t>Analýza podnikateľského prostredia a bariér absorpčnej schopnosti regiónov</t>
  </si>
  <si>
    <t>EU BA</t>
  </si>
  <si>
    <t>1.1.2003</t>
  </si>
  <si>
    <t>31.12.2005</t>
  </si>
  <si>
    <t>Technická univerzita Košice, UMB B. Bystrica, BIC B. Bystrica</t>
  </si>
  <si>
    <t>Vypracovanie návrhu výstupov pre tvorbu legislatívneho, ekonomického a sociálneho prostredia, v oblasti formovania podmienok pre podnikanie a inštitucionálnych podmienok na podnikanie so špecifickým zreteľom na podmienky v jednotlivých regiónoch.</t>
  </si>
  <si>
    <t>Stav plnenia cieľov úlohy: Úloha bola ukončená a výsledky budú odovzdané MŠ SR po zrealizovaní záverečnej oponentúry. Ciele úlohy boli splnené</t>
  </si>
  <si>
    <t>Spolupráca a komunikácia podnikateľského prostredia so štátnou správou a samosprávou</t>
  </si>
  <si>
    <t>MV SR, Sekcia verejnej správy, Sekretariát Rady vlády SR pre VS</t>
  </si>
  <si>
    <t>Faktorý ovplyvňujúce vznik a zánik podnikateľských subjektov z celoštátneho a regionálneho hľadiska</t>
  </si>
  <si>
    <t>Inštitúcie podporujúce a vplývajúce na podnikateľské prostredie</t>
  </si>
  <si>
    <t>Košický samosprávny kraj</t>
  </si>
  <si>
    <t>Zmeny demografického vývoja Slovenska, Atlas obyvateľstva Slovenska</t>
  </si>
  <si>
    <t xml:space="preserve">UK, PrF UK </t>
  </si>
  <si>
    <t>INFOSTAT, ESPRIT B. Štiavnica</t>
  </si>
  <si>
    <t>geografia, demografia</t>
  </si>
  <si>
    <t>Vypracovanie demografickej analýzy Slovenska, spracovanie a publikovanie Atlasu obyvateľstva Slovenska.</t>
  </si>
  <si>
    <t>Spracovanie nadbytočnej drevnej suroviny najnižšej kvality v celulózo-papierenských výrobných kapacitách na nové produkty</t>
  </si>
  <si>
    <t>VÚPC a.s. Bratislava</t>
  </si>
  <si>
    <t>Fakulta CHPT STU Bratislava, Drevárska fakulta TU vo Zvolene, LVÚ Zvolen, VÚVH v Bratislave</t>
  </si>
  <si>
    <t>základný výskum 57 %, aplikovaný výskum 43%</t>
  </si>
  <si>
    <t xml:space="preserve">Predmetom riešenia úlohy výskumu a vývoja je základný a aplikovaný výskum, zameraný na využívanie domácich obnoviteľných surovín a na podporu domácich výrobných kapacít. Výskum bude orientovaný na prieskum trhu finálnych papierenských výrobkov, na výrobu bielených papierenských buničín a vysokovýťažkových buničín z nadbytočného vlákninového dreva najnižšej kvality, na výrobu tlačových a obalových papierov a lepeniek, na analýzu možností realizácie výstavby nových kapacít celulózopapierenského priemyslu a na intenzifikáciu a optimalizáciu výrobných procesov. Výsledky výskumu budú realizované v podnikoch celulózopapierenského priemyslu SR. </t>
  </si>
  <si>
    <t>Ing. PhD.</t>
  </si>
  <si>
    <t>Nová technológia výroby polobuničiny sóda-AQ postupom, „Zníženie množstva sírnych exhalátov pri výrobe polobuničiny“ a „Optimalizácia technológie výroby polobuničiny“</t>
  </si>
  <si>
    <t xml:space="preserve">  Kappa Štúrovo a.s. </t>
  </si>
  <si>
    <t xml:space="preserve">Podklady pre výstavbu celulózopapierenského kombinátu pre výrobu publikačných papierov  </t>
  </si>
  <si>
    <t>VÚPC a.s. v spolupráci s agentúrou SARIO</t>
  </si>
  <si>
    <t>Metodiky hodnotenia potlačiteľnosti publikačných a komunikačných papierov</t>
  </si>
  <si>
    <t xml:space="preserve">VÚPC a.s. </t>
  </si>
  <si>
    <t>Modifikácia úžitkových vlastností drevných materiálov a rozšírenie oblasti ich použitia</t>
  </si>
  <si>
    <t>VÚPC a.s. a ŠDVÚ</t>
  </si>
  <si>
    <t xml:space="preserve">Lesnícky výskumný ústav, Zvolen, Technická univerzita Zvolen, Slovenská technická univerzita,  Bratislava Lignoprojekt Slovakia,  </t>
  </si>
  <si>
    <t>Cieľom projektu je navrhnúť technológie výroby a zariadení na výrobu modifikovaných veľkoplošných dielcoch z masívneho dreva s nasmerovaným použitím, ohýbaného nábytku z masívneho dreva a modifikovaných energonosičoch na báze lignocelulózových častíc. Ďalším cieľom je zhodnotiť produkčný potenciál lesov SR, vypracovať výhľadovú prognózu produkcie sortimentov surového dreva a príprava podkladov pre investičný zámer na zvýšenie objemu spracovania dreva v SR.</t>
  </si>
  <si>
    <t xml:space="preserve">Ing. </t>
  </si>
  <si>
    <t>Výhľadová prognóza sortimentov surového dreva</t>
  </si>
  <si>
    <t>z</t>
  </si>
  <si>
    <t xml:space="preserve">  Publikácie</t>
  </si>
  <si>
    <t>Integrovaná technológia ohýbania dielcov z masívneho dreva vysokofrekvenčným ohrevom</t>
  </si>
  <si>
    <t>Domeko s.r.o.</t>
  </si>
  <si>
    <t>Nový peletovací lis s axiálne-rotačnými valcami</t>
  </si>
  <si>
    <t xml:space="preserve">Vural a.s. </t>
  </si>
  <si>
    <t>Technológia výroby a zariadenie na výrobu veľkoplošných lepených dielcov z masívneho dreva</t>
  </si>
  <si>
    <t>DUO OA s.r.o.</t>
  </si>
  <si>
    <t>Alternatívny energonosič</t>
  </si>
  <si>
    <t>BEN s.r.o.</t>
  </si>
  <si>
    <t>High Tech a nové technológie pre oblasť získavania a spracovania nerudných surovín</t>
  </si>
  <si>
    <t>ÚG. SAV Košice</t>
  </si>
  <si>
    <t>Fakulta BERG TU Košice; Slovmag, a.s., Lubeník; ATIM, s.r.o., Košice; Hydrotunel, s.r.o., Bojnice; Matador, a.s., Púchov; ZŤS- Výskum a vývoj, a.s., Dubnica nad Váhom; SLZ CHÉMIA, a.s., Hnúšťa; Váhostav - Tunely a špeciálne zakladania, a.s. Žilina;</t>
  </si>
  <si>
    <t>základný výskum 63 %, aplikovaný výskum 37%</t>
  </si>
  <si>
    <t xml:space="preserve"> technické vedy</t>
  </si>
  <si>
    <t>Pomocou adekvátnych nástrojov a metód  lingvistiky, matematickej lingvistiky a informatiky spracovať a sprístupniť na elektronických médiách slovenský jazyk v celej komplexnosti. Vyvinuli sa programy na gramatickú a sémantickú analýzu a zabezpečiť budovanie jazykového korpusu a objektívneho zdroja výskumu.</t>
  </si>
  <si>
    <t>Stav plnenia cieľov úlohy: Úloha bude ukončená v r. 2006 a výsledky odovzdané MŠ SR po záverečnej oponentúre. Ciele úlohy budú splnené</t>
  </si>
  <si>
    <t>PhDr.</t>
  </si>
  <si>
    <t>Korpus textov slovenského jazyka</t>
  </si>
  <si>
    <t>nové poznatky orientované/projekt spoloč. Inov.</t>
  </si>
  <si>
    <t>Z/A</t>
  </si>
  <si>
    <t>JÚĽŠ SAV BA, odborná i laická verejnosť (200 prístupov denne na stránku)</t>
  </si>
  <si>
    <t>Zborníky</t>
  </si>
  <si>
    <t>odborná verejnosť</t>
  </si>
  <si>
    <t>Štúdie</t>
  </si>
  <si>
    <t>Vytvorenie terminologického súboru (encyklopedicko-terminologického zborníka) pre oblasť bezpečnosti pri práci</t>
  </si>
  <si>
    <t>SSPR BA</t>
  </si>
  <si>
    <t>bezpečnosť a ochran práce</t>
  </si>
  <si>
    <t>Bol vytvorený terminologický súbor (encyklopedicko-terminologický zborník), ktorý bude obsahovať terminologický súbor oblasti bezpečnosti a ochrany života a zdravia zamestnanca pri práci s identifikáciou relevantných vzťahov v interaktívnych oblastach a subsystémoch, zabezpečujúci zodpovedajúcu orientáciu odbornej verejnosti, zamestnávateľov i zamestnancov, ako i čirokej verejnosti.</t>
  </si>
  <si>
    <t>Stav plnenia cieľov úlohy: Úloha bola ukončená a výsledky odovzdané MŠ SR po záverečnej oponentúre. Ciele úlohy boli splnené</t>
  </si>
  <si>
    <t>Encyklopedicko-terminologický súbor bezpečnosti pri práci.</t>
  </si>
  <si>
    <t>Inštitút pre výskum práce a rodiny, Národný inšpektorát práce, odborná verjnosť</t>
  </si>
  <si>
    <t>Prebiehajúca klimatická zmena a jej dopady na rozvoj spoločnosti</t>
  </si>
  <si>
    <t>Hydromeliorácie, š.p. BA</t>
  </si>
  <si>
    <t>UK BA, VÚZ N. Zámky, SPU Nitra, VÚL Zvolen, VÚPOP BA, VÚP BA, VÚEPP BA</t>
  </si>
  <si>
    <t>základný 70%, aplikovaný 30%</t>
  </si>
  <si>
    <t>hydromeliorácie, meteorológia a klimatológia, enivonmentálny manažment</t>
  </si>
  <si>
    <t>Poznanie trendov vývoja klimatickej zmeny a  analýza ich dopadov na rozvoj vybraných sektorov hospodárstva akými sú poľnohospodárstvo, lesníctvo, vodohospodárstvo a potravinárstvo.</t>
  </si>
  <si>
    <t>Stav plnenia cieľov úlohy: Úloha bola ukončená a výsledky budú odovzdané MŠ SR po záverečnej oponentúre. Ciele úlohy boli splnené</t>
  </si>
  <si>
    <t>RNDr., PhD.</t>
  </si>
  <si>
    <t>Regionálne zvláštnosti zrážkových pomerov a nadväzujúcich klimatických a hydrologických zmien</t>
  </si>
  <si>
    <t>FMFI UK</t>
  </si>
  <si>
    <t>Scenáre klimatickej zmeny pre časové horizonty 2010, 2030 a 2075 na Slovensku a 4 klimatické prvky</t>
  </si>
  <si>
    <t>Prognóza vplyvu klimatických zmien na produkciu zeleniny</t>
  </si>
  <si>
    <t>VÚZ N. Zámky</t>
  </si>
  <si>
    <t>Revitalizácia lesných spoločenstiev kalamitou postihnutou regiónu Vysokých Tatier</t>
  </si>
  <si>
    <t>NLC Zvolen</t>
  </si>
  <si>
    <t>Návrh rozpracovaných mitigačných a adaptačných opatrení v rezorte lesného hospodárstva</t>
  </si>
  <si>
    <t>štátna správa, NLC Zvolen</t>
  </si>
  <si>
    <t xml:space="preserve">Navrhnúť optimálne technologické riešenie problému záchrany historických nosičov informácií na drevitom (tzv. kyslom) papieri a funkčného prototypu zariadenia, ktorý má zabezpečiť podmienky na zvyšovanie kapacity a kvality technológií ochrany a konzervovania,predĺženie životnosti ohrozených papierových nosičov informácií. Výskum musí poskytnúť metódy klasifikácie a hodnotenia kvality knižných a archívnych dokumentov podľa historicko-kultúrnych a technologických kritérií a umožniť aplikácie výsledkov a ich overenie v reálnych podmienkach. </t>
  </si>
  <si>
    <t>Stav plnenia cieľov úlohy:  Ciele úlohy boli splnené. Úloha bola ukončená, výsledky sú sústredené, záverečné oponentské konanie ešte neprebehlo.</t>
  </si>
  <si>
    <t>základný výskum 50%, aplikovaný 30%, experimentálny vývoj 20%</t>
  </si>
  <si>
    <t xml:space="preserve">ŠP Rozvoj progresívnych technológií pre výkonnú ekonomiku </t>
  </si>
  <si>
    <t xml:space="preserve"> „Sofistikované procesy a produkty podporujúce exportnú výkonnosť odvetvia elektrotechniky SR“</t>
  </si>
  <si>
    <t xml:space="preserve">EVPÚ, a.s. Nová Dubnica </t>
  </si>
  <si>
    <t>SEZ Krompachy, a.s.; Elektrokarbon Topolčany, a.s.; VUVT Engineering, a.s. Žilina; Žilinská univerzita; FEI TU Košice;  Fak. Mech. Trenč. Univerzita;</t>
  </si>
  <si>
    <t>aplikovaný výskum 80%,  experimentálny vývoj 20%</t>
  </si>
  <si>
    <t>Technické vedy- elektrotechnika; elektrické prístroje, strojárstvo, gumárenský priemysel, kvalita - spolľahlivosť</t>
  </si>
  <si>
    <t>Adaptácia srdca na patologické podmienky (regulačné mechanizmy)“</t>
  </si>
  <si>
    <t>ÚVS SAV</t>
  </si>
  <si>
    <t>ÚMFG SAV Ba, Úee SAV Ba, PrF UK Ba, ÚNPF SAV Ba, LF UK Ba, ÚLB UK Martin</t>
  </si>
  <si>
    <t xml:space="preserve">Predmetom riešenia úlohy výskumu a vývoja je získanie nových poznatkov, týkajúcich sa problematiky ischemickej choroby srdca, so zameraním na adaptáciu srdca na ischémiu v normálnom a patologicky zmenenom (diabetickom) myokarde. Úloha výskumu a vývoja sa má zamerať na skúmanie kľúčových regulačných mechanizmov, predovšetkým na úrovni bunkovej signalizácie, ktoré sa podieľajú na ovplyvňovaní vlastností a funkcie srdca počas ischémie, pri adaptačných procesoch a taktiež pri remodelácii kardiomyocytov. </t>
  </si>
  <si>
    <t xml:space="preserve">Stav plnenia cieľov úlohy: Úloha bola ukončená, ciele boli splnené. </t>
  </si>
  <si>
    <t>Nové poznatky o ischemickej chorobe srdca so zameraním na adaptáciu srdca na ischémiu v normálnom a patologicky zmenenom myokarde a extrapolácia získaných výsledkov medicíny</t>
  </si>
  <si>
    <t>Nové poznatky - odborný článok, pôvodná vedecká práca</t>
  </si>
  <si>
    <t>Slovenský ústav srdcovo - cievnych chorôb  Ústav pe výskum srdca</t>
  </si>
  <si>
    <t>Zverejnenie nových pozmnatkov z oblasti výskumu kľúčových mechanizmov adaptácie myokardu na patologického vo forme viacerých originálnych článkov v medzinárodných časopisoch.</t>
  </si>
  <si>
    <t>Ústav molekulárnej fyziológie a genetiky SAV, Ústav experimentálnej enokrinológie SAV , Ústav lekárksje biochémie Jeseniovej LF UK v Martine</t>
  </si>
  <si>
    <t xml:space="preserve">Genomika vírusových ochorení ľudí a zvierat, genomika respiračných vírusových ochorení detí a mládeže, metodická príprava pre charakterizáciu polymorfizmu a rezistencie prionóz, genomika prionových ochorení ľudí a zvierat. Markery prionových ochorení, genomika vybraných vírusových ochorení a vzťah k chronickým ochoreniam respiračného traktu, genomika predispozície k prenosným ochoreniam, genomika diagnostických postupov prenosných ochorení. Klinické humánne a veterinárne testovanie markerov prenosných ochorení, genomika v opatreniach proti vybraným vírusovým ochoreniam ľudí a zvierat. Overovanie špecificity a senzitivity nových diagnostických postupov a markerov prenosných chorôb v humánnej a veterinárnej praxi. Vyhodnotenie predbežných výsledkov a konkrétne návrhy nových diagnostických (liečebných) a preventívnych postupov v rutinnej humánnej, alebo veterinárnej medicíne, zameranej proti prenosným chorobám. Vyhodnotenie opatrení pre znižovanie výskytu chronických ochorení respiračného traktu detí a mládeže. Charakterizovanie genetických rizikových skupín prionových chorôb a návrh efektívnych preventívnych opatrení. 
</t>
  </si>
  <si>
    <t xml:space="preserve">Stav plnenia cieľov úlohy: Úloha bola ukončená a výsledky odovzdané MŠ SR. Ciele úlohy boli splnené </t>
  </si>
  <si>
    <t>Vybudované výskumné pracoviská, laboratóriá, centrá</t>
  </si>
  <si>
    <t>nové orientované poznatky</t>
  </si>
  <si>
    <t>Parazitologický ús.SAV, Univerzita vet.lekárstva</t>
  </si>
  <si>
    <t xml:space="preserve"> Ekologizácia a ekonomická racionalizácia primárnej rastlinnej produkcie</t>
  </si>
  <si>
    <t>VURV Piešťany</t>
  </si>
  <si>
    <t>II/2003</t>
  </si>
  <si>
    <t>IV/2005</t>
  </si>
  <si>
    <t>Selekt Bučany, Sempol Holding Trnava, Hydromeliorácie Bratislava, VŠÚZ Veľká Lomnica</t>
  </si>
  <si>
    <t>40% základný výskum, 60% aplikovaný výskum</t>
  </si>
  <si>
    <t>pôdohospodárske a prírodné vedy</t>
  </si>
  <si>
    <t xml:space="preserve"> Úloha bola zameraná na eko-logizáciu a ekonomickú racionalizáciu primárnej poľnohospodárskej produkcie riešením hlavných problémov na úrovni vybraných rozhodujúcich plodín.Riešenie úlohy končí v roku 2005. </t>
  </si>
  <si>
    <t>Inovované technológie pestovania poľnohospodársky využívaných plodín</t>
  </si>
  <si>
    <t>Inovované výrobky</t>
  </si>
  <si>
    <t xml:space="preserve"> Ekologizácia a ekonomická racionalizácia primárnej živočíšnej produkcie</t>
  </si>
  <si>
    <t>VUŽV Nitra</t>
  </si>
  <si>
    <t>VÚTPHP B.Bystrica, VÚL Zvolen, OVÚA Michalovce, SPU Nitra - FBTP, SPU Nitra - FAGB, UVL Košice</t>
  </si>
  <si>
    <t>poľnohospodárske a prírodné vedy</t>
  </si>
  <si>
    <t>Metódy a techniky tvorby transgénnych zvierat</t>
  </si>
  <si>
    <t>Králikárska únia</t>
  </si>
  <si>
    <t>Alternatívy odchovu teliat a chovu dojníc v podmienkach prísnych noriem ochrany zvierat</t>
  </si>
  <si>
    <t>MP SR</t>
  </si>
  <si>
    <t xml:space="preserve"> Parametre pôrodných kotercov zohľadňujúce welfare prasníc a ciciakov</t>
  </si>
  <si>
    <t>nové procesy, technológie a systémy</t>
  </si>
  <si>
    <t>Vitamíny  a aditíva vo výžive zvierat a ich vplyv na kvalitu mäsa</t>
  </si>
  <si>
    <t>ZCHO</t>
  </si>
  <si>
    <t xml:space="preserve"> Potraviny - kvalita a bezpečnosť</t>
  </si>
  <si>
    <t>VUP BA</t>
  </si>
  <si>
    <t>Vysk.ustav vinarsky a vinohradnicky, VUŽV Nitra, VULM Modra, FCHaPT STU, LIKO BA, Univerzita sv.Cyrila a Metoda TT, Ústav molekularnej biologie SAV, Vysk.ustav mliekarensky žilina, SPU Nitra, Vysk.ustav zeleninarsky Nove Zamky, VUVM UVL Kosice</t>
  </si>
  <si>
    <t>60% základný výskum, 30% aplikovaný výskum a 10% experimentálny vývoj</t>
  </si>
  <si>
    <t>chémia, mikrobiológia, bioinžinierstvo, priem. Biotechnológie</t>
  </si>
  <si>
    <t>Úloha je zameraná na: 1. Rozvoj technologických postupov eliminujúcich prítomnosť alergénov v potravinách;
2. Vytvorenie poznatkovej bázy, vrátane procesových parametrov a know-how pre rozvoj výroby potravín (tzv. „funkčných“ potravín) so špecifickým účinkom na život a zdravie konzumenta;
3. Vývoj postupov, vrátane procesových parametrov, pre získavanie a aplikáciu prírodných prídavných látok do potravín;
4. Verifikácia prediktívnych metód a optimalizácia vybraných technologických procesov z hľadiska požadovanej bezpečnosti a dosiahnutia nutričnej kvality; 
5. Objasnenie mechanizmov účinku biologicky aktívnych látok na kvalitu potravín.</t>
  </si>
  <si>
    <t>Kvantifikácia patogénnych kmeňov Salmonella</t>
  </si>
  <si>
    <t>VUŽV Nitra, VULM Modra, vysk ust. Vinohr.a vinársky</t>
  </si>
  <si>
    <t>Rozpracovanie postupov autentifikácie potravinových matríc faktorovou analýzou</t>
  </si>
  <si>
    <t>Vplyv alylizokyanátov na potlačenie rastu onkologických buniek</t>
  </si>
  <si>
    <t xml:space="preserve"> Kvalita, bezpečnosť a funkčnosť primárnych potravinových zdrojov</t>
  </si>
  <si>
    <t>IV/2003</t>
  </si>
  <si>
    <t xml:space="preserve">Cieľom riešenia je zvyšovanie úžitkových vlastností a konkurencie schopnosti výrobkov  tuzemského chemického a farmaceutického priemyslu a využitia odpadu z použítých výrobkov chemického, gumárenského a plastikárskeho priemyslu a odpadov organického pôvodu. Novými prístupmi k modifikácii surovín, polotovarov a technologických postupov  zabezpečiť, že nové výrobky budú spĺňať kritériá európskej enviromentálnej legislatívy. Ide o výskum  zhodnotenia odpadu z gumárenských výrobkov ako druhotnej suroviny, pre chemické technológie a polotovary pre nové progresívne technické výrobky, výskum zhodnotenia organických a anorganických odpadov z priemyselnej časti, výskum chemických špecialít a vlákien pre textilný priemysel, výskum nových farmaceutických substancií a výskum nových modifikácií a úprav plastov. </t>
  </si>
  <si>
    <t xml:space="preserve">Stav plnenia cieľov úlohy: Plánované cieľe a výstupy  výskumu a realizácie boli naplnené. </t>
  </si>
  <si>
    <t>Doc. Ing. CSc.</t>
  </si>
  <si>
    <t>Protihlukové  systémy vyššej generácie na báze recyklovaných autoplášťov - 3 prihlášky úžitkového vzoru</t>
  </si>
  <si>
    <t>Progresívne typy PP nekonečných a strižových vlákien - 3 patentové prihlášky</t>
  </si>
  <si>
    <t>VÚCHT a.s., Svit</t>
  </si>
  <si>
    <t>Nové aktívne farmaceutické  substancie - Patentová prihláška</t>
  </si>
  <si>
    <t>VULM, a.s. MODRA</t>
  </si>
  <si>
    <t>Katalytická premena odpadových plastov na zložky palív</t>
  </si>
  <si>
    <t xml:space="preserve"> technická inovácia- inovácia produktu</t>
  </si>
  <si>
    <t>Roil Trade, s r.o., Rotech, s r.o. Bratislava</t>
  </si>
  <si>
    <t xml:space="preserve">Povrchová úprava výrobkov z recyklovanej gumy
Odberateľská inštitúcia, resp. inštitúcia realizujúca inováciu 
</t>
  </si>
  <si>
    <t>technická inovácia- inováciproduktu</t>
  </si>
  <si>
    <t>ETOP Trading a.s Púchov</t>
  </si>
  <si>
    <t>Progresívne technológie a automatizované komplexy podporujúce rozvoj strojárenstva pre konkurencieschopnú priemyselnú výrobu“</t>
  </si>
  <si>
    <t>VÚZ – PI SR Bratislava</t>
  </si>
  <si>
    <t>STU FEI Bratislava; STU MTF Trnava; M. laserové centrum Bratislava; Vývoj Martin a.s. Martin; SPINEA s.r.o.; Prvá zváračská a.s.Bratislava; SYPRIN s.r.o.; ZTS VaV a.s. Dubnica n/V;</t>
  </si>
  <si>
    <t>aplikovaný výskum 100%</t>
  </si>
  <si>
    <t>Technické vedy , strojátstvo, hutníctvoa metalurgia, elektrotechnika, automatizácia</t>
  </si>
  <si>
    <t xml:space="preserve">Aplikácia zvárania, splňujúca požiadavky na produktivitu, kvalitu a spoľahlivosť výrobného procesu, vyžaduje jednak komplexné poznatky o vlastnostiach a zvariteľnosti základného materiálu, o vlastnostiach a únosnosti zvarových spojov v nadväznosti na použitú metódu zvárania a použitý zvárací materiál, ako aj exaktné stanovenie optimálnych parametrov zvárania a nasadenie zváracieho zariadenia na primeranej úrovni automatizácie. Úloha rieši: optimalizáciu zvárania moderných ocelí najmä pre výrobu automobilov, energetických zariadení a oceľových konštrukcií,  nové intenzívne technológie oblúkového zvárania vrátane automatizácie zváracích komplexov,
nové procesy laserových, elektrónolúčových a plazmových technológií a systémy ich riadenia,  nové zváracie prídavné materiály na zváranie, naváranie a spájkovanie pre intenzívne technológie oblúkového zvárania s rešpektovaním   požiadaviek ekológie pri ich výrobe a aplikácii, systém simulácie zvariteľnosti materiálov a vlastnosti zvarov.
</t>
  </si>
  <si>
    <t>Stav plnenia cieľov úlohy: Úlohaje ukončená a výsledky odovzdané  budú odovzdané po záverečnej oponentúre. Ciele úlohy boli splnené v plnom rozsahu</t>
  </si>
  <si>
    <t>Doc.Ing. PhD.</t>
  </si>
  <si>
    <t>Renovácia tesniacich plôch veka HUA 500</t>
  </si>
  <si>
    <t>nové procesy technológie a systémy</t>
  </si>
  <si>
    <t>Slovesnké elektrárne , a.s. Bratislava</t>
  </si>
  <si>
    <t>Oceľový podval pre výhybky s vyššími parametrami</t>
  </si>
  <si>
    <t>ZTS - Výskum a vývoj, a.s. Dubnica nad Váhom , VUZ PI Bratislava</t>
  </si>
  <si>
    <t xml:space="preserve">Nové zváracie materiály </t>
  </si>
  <si>
    <t xml:space="preserve">nové  materiály a zariadenia </t>
  </si>
  <si>
    <t>Trinecké železiarne , U. S.Steel Košice</t>
  </si>
  <si>
    <t>Vysokopresné polohovacie moduly pre technológie zvárania a rezania</t>
  </si>
  <si>
    <t>nové procesy technológie a systém</t>
  </si>
  <si>
    <t xml:space="preserve"> VUZ PI Bratislava</t>
  </si>
  <si>
    <t>"Zvýšenie produkčnej výkonnosti producentov biologicky aktívnych látok"</t>
  </si>
  <si>
    <t>ÚMB SAV, Bratislava</t>
  </si>
  <si>
    <t>1.7.2004</t>
  </si>
  <si>
    <t>PF UK Bratislava; Biotika,a.s. Sl. Ľupča;</t>
  </si>
  <si>
    <t>aplikovaný 100%</t>
  </si>
  <si>
    <t>biotechnológia molekulárna biológia, mikrobiológia</t>
  </si>
  <si>
    <t>ZPVVO, FEI STU, ZPZ SR, EÚ SAV, ÚVS SAV, BIC Group, ÚMB SAV Centroconsult Šamorím</t>
  </si>
  <si>
    <t>Prognostika</t>
  </si>
  <si>
    <t>základný výskum 100%</t>
  </si>
  <si>
    <t xml:space="preserve">ká a výzvy a poskytnúť: - identifikáciu sociálno-ekonomických výziev pre vedu a techniku v období do roku 2015 a spôsobov ich zvládania pri zabezpečení udržateľného rozvoja;- identifikáciu základných rozvojových oblastí v podmienkach globalizácie;- identifikáciu trendov vedy a techniky v Európskom výskumnom priestore a kľúčových smerov vedy a techniky na Slovensku a im zodpovedajúcich systémových opatrení; - návrh vecných a systémových priorít vednej a technickej politiky na roky 2006 – 2010 s výhľadom do roku 2015, rešpektujúc regionálny a sociálno-ekonomický kontext rozvoja Slovenska </t>
  </si>
  <si>
    <t>MŠ SR</t>
  </si>
  <si>
    <t>Ing., CSc.</t>
  </si>
  <si>
    <t>Počet realizačných výstupov</t>
  </si>
  <si>
    <t>Základný výskum</t>
  </si>
  <si>
    <t>Aplikovaný výskum</t>
  </si>
  <si>
    <t>ŠP  Uplatnenie progresívnych princípov výroby a premien energie - administrátor MH SR</t>
  </si>
  <si>
    <t>Celkom poskyt.do r. 2005</t>
  </si>
  <si>
    <t>"Výrobné zdroje elektrickej energie a premeny energií"</t>
  </si>
  <si>
    <t>VÚJE a.s. Trnava</t>
  </si>
  <si>
    <t>1.7.2003   31.12.2005</t>
  </si>
  <si>
    <t xml:space="preserve">STU FEI Bratislava; STU FCHPT Bratislava; STU Sjf  Bratislava; FMFI UK Bratislava; SEA Bratislava; VUPEX Bratislava; VUEZ Levice; TSÚP Rovinka; TERMOREGRELKO Bratislava; LVÚ Zvolen; MAVEL; SLOVGEOTERM; </t>
  </si>
  <si>
    <t>energetika</t>
  </si>
  <si>
    <t xml:space="preserve">Predložený návrh úlohy výskumu a vývoja je zameraný na zvýšenie efektívnosti energetického hospodárstva štátu s dôrazom na elektroenergetiku, jej výrobné zdroje a zdroje premeny. Riešenie je zamerané na poskytnutie nových poznatkov, skúseností a postupov nevyhnutných na zdokonalenie procesov premien energie, rozvoj nových zdrojov elektrickej energie a zlepšenie životného prostredia v trhovom prostredí transformujúcej sa ekonomiky.Úvodná časť úlohy je zameraná na spracovanie prognózy vývoja potrieb elektrickej energie v SR so zreteľom na akceptovateľné podmienky spolupráce klasických a jadrových zdrojov a ekonomická efektívnosť výroby.Pri dominantnom postavení jadrovej energetiky v energetike Slovenska (54,7% el. energie v SR bolo v  roku 2002 vyrobených v JE), je logicky prvá časť úlohy zameraná na jadrové zdroje.Druhá časť navrhovanej úlohy VaV pokrýva problematiku obnoviteľných zdrojov elektrickej energie a rozvoja teplárenských sústav. </t>
  </si>
  <si>
    <t>Ing.</t>
  </si>
  <si>
    <t>Metodika RCM</t>
  </si>
  <si>
    <t>SE, a.s.</t>
  </si>
  <si>
    <t>Projekt Veľký Meder a Šaľa</t>
  </si>
  <si>
    <t>projekt technickej inovácie</t>
  </si>
  <si>
    <t>Slovgeotherm, a.s. + mesto Veľký Meder a mesto Šaľa</t>
  </si>
  <si>
    <t>Prognóza vývoja energetickej náročnosti hospodárstva SR</t>
  </si>
  <si>
    <t>SE, a.s. + MH SR</t>
  </si>
  <si>
    <t>Zabezpečenie prevádzky reaktorov VVER 440 v SR</t>
  </si>
  <si>
    <t>VUJE, a.s., SE, a.s.</t>
  </si>
  <si>
    <t>Aplikácia 3D modelu palivovej kazety</t>
  </si>
  <si>
    <t xml:space="preserve">aplikovaný výskum 100 %, </t>
  </si>
  <si>
    <t>"Vplyv trhového prostredia na prenosy a premeny elektrickej energie"</t>
  </si>
  <si>
    <t>STU FEI  Bratislava</t>
  </si>
  <si>
    <t>TU KE FEI Košice; ŽU EF Žilina; VUJE, a.s.Trnava; RELKO, s.r.o Bratislava;</t>
  </si>
  <si>
    <t>elektroenergetika, automatizácia</t>
  </si>
  <si>
    <t>publikácie, záverečné správy</t>
  </si>
  <si>
    <t xml:space="preserve"> „Transformácia sociálneho systému na Slovensku, stav, výsledky, riziká narušenia sociálnej súdržnosti a modely riešenia“</t>
  </si>
  <si>
    <t>Stredisko pre štúdium práce a rodiny</t>
  </si>
  <si>
    <t>Katedra sociológie FF UK v Bratislave, Národohospodárska fakulta EU v Bratislave</t>
  </si>
  <si>
    <t xml:space="preserve">Výskum by mal poslúžiť ako podkladový materiál  pri rozhodovaní sa o ďalšom smerovaní informačnej spoločnosti. Táto štúdia bude zohladňovať možný sociálno ekonomický dopad na spoločnosť s dôrazom na hendikepované skupiny ľudí. </t>
  </si>
  <si>
    <t>Nové poznatky - Prognóza - podklady pre rozhodovanie</t>
  </si>
  <si>
    <t>Výsledky štúdie budú publikované vo vedeckých časopisoch ako aj prezentované na medzinárodných a domácich konferenciách. Naviac poslúžia ako podklady pre vypracovanie doktorantských dizertačných prác spoluriešiteľov.</t>
  </si>
  <si>
    <t>EVPÚ</t>
  </si>
  <si>
    <t>StF STU Ba, FEI STU Ba, ŽU Žilina, FPT TnU AD Púchov, StF TU Košice, ÚMMS SAV Ba</t>
  </si>
  <si>
    <t>Stav plnenia cieľov úlohy: Úloha čiastočne splnená, riešenie prechádza do kona roka 2007</t>
  </si>
  <si>
    <t>Laboratórium strategických simulácií Lastsim</t>
  </si>
  <si>
    <t>nové zariadenie</t>
  </si>
  <si>
    <t>E-learningová učebňa na katedre techniky SJF</t>
  </si>
  <si>
    <t>Zlepšenie spoločenského uznania mladých vo výskume</t>
  </si>
  <si>
    <t>ŽU</t>
  </si>
  <si>
    <t>UK, JLF Martin; TU Puchov; EU NHF; STU MTF TT; Slovenské centrum produktivity Žilina; Slovenský rozhlas; Tambor Slovakia BA; Centrum pre rozvoj kreativity a inovácie Nové Zámky</t>
  </si>
  <si>
    <t>Stav plnenia cieľov úlohy: Úloha ukončená, ciele splnené.</t>
  </si>
  <si>
    <t>Nové poznatky</t>
  </si>
  <si>
    <t>Žilinská univerzita</t>
  </si>
  <si>
    <t>Príčiny nízkeho záujmu mladých o výskum na Slovensku</t>
  </si>
  <si>
    <t>EU NHF; TU KE FVT; STU MTF TT; UK JLF Martin; Slovenské centrum produktivity Žiliny; Tambor Slovakia</t>
  </si>
  <si>
    <t>Zlepšenie podmienok pre využívanie vedeckotechnického potenciálu mladých vo výskume</t>
  </si>
  <si>
    <t>TU Zvolen; Ef UMB BB; Ved-techn.park žilina; EU BA; Slovenské centrum produktivity Žilina; INOVA SLOVAKIA n.o.; C.S. Bitunova, s.r.o. Zvolen; PRO-Orava Dolný Kubín; DOPRA-VIA</t>
  </si>
  <si>
    <t>Analýza bytovej situácie interných doktorandov výskumu a vývoja do 35 rokov a návrh na jej zlepšenie</t>
  </si>
  <si>
    <t>zač.2004</t>
  </si>
  <si>
    <t xml:space="preserve">Nové poznatky </t>
  </si>
  <si>
    <r>
      <t>ŠP -</t>
    </r>
    <r>
      <rPr>
        <sz val="10"/>
        <rFont val="Times New Roman"/>
        <family val="1"/>
      </rPr>
      <t xml:space="preserve"> </t>
    </r>
    <r>
      <rPr>
        <b/>
        <sz val="12"/>
        <rFont val="Times New Roman"/>
        <family val="1"/>
      </rPr>
      <t>Rozvoj osobnosti a talentu mladých zamestnancov a doktorandov výskumu a vývoja (MZDVV) do 35 rokov</t>
    </r>
  </si>
  <si>
    <t>Spolu za štátne programy výskumu a vývoja</t>
  </si>
  <si>
    <t>Predmetom riešenia úlohy výskumu a vývoja je orienácia na získanie nových poznatkov, týkajúcich sa ohrozených druhov historických pamiatok. Hlavným cieľom bude zmapovanie problémov, ba až havarijného stavu archeologických, stavebnohistorických a umeleckých pamiatok, ich dokumentáciu, resp. prijatie takých noriem, ktoré zabezpečia trvalú ochranu a prevenciu pred ich poškodzovaním.</t>
  </si>
  <si>
    <t xml:space="preserve">Predmetom riešenia úlohy výskumu a vývoja je získanie nových poznatkov, týkajúcich sa problematiky transgenézy a klonovania hospodárskych zvierat pre cielenú produkciu biologicky aktívnych látok. a aplikácia efektívnych postupov tvorby nových typov zvierat so špecifickými vlastnosťami. </t>
  </si>
  <si>
    <t xml:space="preserve">Predmetom riešenia úlohy výskumu a vývoja je podporiť princíp trvale udržateľného rozvoja hospodárstva zvýšením kvality elektrickej energie a racionalizácie jej spotreby. </t>
  </si>
  <si>
    <t>Predmetom riešenia úlohy výskumu a vývoja je získanie nových poznatkov, týkajúcich sa problematiky molekulovej analýzy hostiteľsko-mikrobiálnych interakcií v tráviacom trakte živočíchov; postupov vedúcich k znižovaniu rizík spojených s prenosom rezistencie na antibiotiká a používaním GMO vo výžive; možnosti ovplyvňovania bakteriálnych patogénov rastlinnými extraktmi, oligosacharidmi  a baktériami mliečneho kvasenia.</t>
  </si>
  <si>
    <t xml:space="preserve">Predmetom riešenia úlohy výskumu a vývoja je získanie nových poznatkov povahy základného vedeckého poznania o transmisii pôvodcov novo a/alebo znovu sa objavujúcich prenosných infekčných chorôb vo vzťahu patogén-vektor-hostiteľ v rôznych ekologických a geografických oblastiach Slovenska, ktoré prispejú k vytvoreniu účinných preventívnych opatrenía. </t>
  </si>
  <si>
    <t>Úloha  je zameraná na získanie nových poznatkov  v oblasti výberu a pestovania rastlín a ich spracovania na čisté fytoprodukty s vysokou pridanou hodnotou. Súčasťou riešenia je i optimalizácia aplikačných podmienok fytoproduktov a vývoj zariadení pre špecifické podmienky získavania, koncentrácie a purifikácie najmä menej stabilných biologicky cenných látok. Projekt je členený na päť čiastkových úloh riešených 13 riešiteľskými organizáciami vecne orientovaných na fytoprodukty pre potraviny a kozmetiku, fytoprodukty na báze biopolymérov a lipofilických zložiek rastlín, fytochemikálie  pre priemyselné ekoprodukty, fytoprodukty  pre farmáciu a fytopesticídy. Čiastkové úlohy sú členené na vecné etapy, ktoré riešia problematiku od výberu rastlín maximalizácie obsahu žiaducích metabolitov cez štúdium separačných, purifikačných a koncentračných procesov až po získanie potrebných parametrov pre spracovanie agrotechnickej, technologickej a výrobkovej dokumentácie potrebnej pre prípravu výroby a marketing.</t>
  </si>
  <si>
    <t>Stav plnenia cieľov úlohy: Úloha nie je ukončená</t>
  </si>
  <si>
    <t xml:space="preserve">Doc. DrSc. </t>
  </si>
  <si>
    <t xml:space="preserve">Nové poznatky o procese kultivácie a príprave spór huby trichoderma atroviride a ich účinku pri biologickej ochrane trávnych porastov a ochrane lesa proti fungálnym patogénom. Nové poznatky o štruktúre hemicelulóz a polyfenolických látok, a procesov ich  získavania z pohánkových šupiek a pšeničných otrúb. Nové poznatky o procesoch získavania vysoko čistých nenasýtených mastných kyselín a reakcií ich derivatizácie. Nové poznatky o zložení a účinkoch extraktov z Lillium candidum. Nové poznatky o kvalite a vplyve podmienok pestovania medovky lekárskej na obsah kyseliny rozmarínovej. Nové poznatky o účinnosti extraktov vybraných rastlín pri integrovanej ochrane lesa pred škodlivým hmyzom. Nové poznatky o antibakteriálnej účinnosti a zložení silíc druhu Chamaemeulum nobile a Salvia sclarea. </t>
  </si>
  <si>
    <t>RealizátorˇUžívateľ (názov)</t>
  </si>
  <si>
    <t xml:space="preserve">Kolekcia genetických zdrojov maku siateho s vysokým obsahom alkaloidov </t>
  </si>
  <si>
    <t xml:space="preserve">  Zentiva Hlohovec</t>
  </si>
  <si>
    <t>Spôsob extrakcie a prípravy hydrokoloidnej prísady pre potravinársky priemysel na báze hemicelulóz</t>
  </si>
  <si>
    <t>PMD-Union, a.s.</t>
  </si>
  <si>
    <t xml:space="preserve">Spôsob extrakcie a optimalizácia zloženia prírodného prípravku na  zníženie hladiny tukov v krvi. </t>
  </si>
  <si>
    <t>Calendula a.s. Nová Ľubovňa</t>
  </si>
  <si>
    <t xml:space="preserve">Získavanie a purifikácia rastlinných fytosterolov </t>
  </si>
  <si>
    <t>Liko Bratislava</t>
  </si>
  <si>
    <t xml:space="preserve"> „Výskum vlastností a využitia vybranej skupiny nerastných surovín“</t>
  </si>
  <si>
    <t>ENVIGEO a.s.</t>
  </si>
  <si>
    <t>PF UK Bratislava; FCHPT STU Bratislava; TU Zvolen; TU Košice; Vývoj Martin a.s; Novoker a.s.; Ipeľské tehelne a.s.; JUMA; ŠGÚDŠ Bratislava; SAV Bratislava</t>
  </si>
  <si>
    <t>základný výskum 85 %, aplikovaný výskum 15%</t>
  </si>
  <si>
    <t xml:space="preserve"> technické vedy a prírodné vedy</t>
  </si>
  <si>
    <t>V súčasnosti sa nerudné suroviny, ktoré sú predmetom výskumnej úlohy na 70% využívajú a používajú v prírodnom stave a len  cca 30% sa upravuje. Projekt rieši analýzu výskytu a fyzikálno-chemických vlatností vybranej skupiny nerastov: bentonity, diatomity, íly, sorbčné materiály, zeolity, živce a kremennné piesky, ktoré vzhľadom na výskyt a možnosť využitia majú predpoklad stať sa v zušľachtenej forme spracovania dôležitým exportným artiklom a vstupnou surovinou do progesívnych priemyselných technológií a produkcií s vyšším stupňom zhodnotenia a pridanej hodnoty. Návrh nových moderných technológií ich spracovania predpokladá významné rozšírenie spracovateľských a úpravárenských kapacít uvedenej skupiny nerastov a tým aj prínos do problematiky využívania domácich nerastných surovín.</t>
  </si>
  <si>
    <t>Stav plnenia cieľov úlohy: Úloha bola ukončená a výsledky budú odovzdané MŠ SR. Ciele úlohy boli splnené</t>
  </si>
  <si>
    <t>RNDr.</t>
  </si>
  <si>
    <t>Zlepšenie tepelno-izolačných vlastností stavebných materiálov aplikáciou diatomitu</t>
  </si>
  <si>
    <t xml:space="preserve">Ipeľské tehelne a.s. Lučenec </t>
  </si>
  <si>
    <t>Využitie zeolitov a bentonitov pri príprave substrátov z kalov ČOV a možnosť ich následnej aplikácie.</t>
  </si>
  <si>
    <t xml:space="preserve">Envigeo a.s. Banská Bystrica </t>
  </si>
  <si>
    <t>Kremenný piesok pre výrobu skla</t>
  </si>
  <si>
    <t>Zvýšenie efektivity výsadby sadeníc lesných drevín aplikáciou alginitu.</t>
  </si>
  <si>
    <t xml:space="preserve">Celkom / z toho štátny rozpočet (v tis. Sk)  </t>
  </si>
  <si>
    <t xml:space="preserve">Predmetom riešenia úlohy výskumu a vývoja je výskum verejnej mienky medzi odbornou a laickou verejnosťou o význame slovenského výskumu a vývoja pre spoločnosť a pre výchovu budúcich generácií, zistenie stavu vnímania mladých vo vede a technike na Slovensku, návrh možnosti výberu mladých pracovníkov s vynikajúcimi výsledkami vo výskume a popularizácia dosiahnutých výsledkov a doktorandov a mladých pracovníkov vo výskume a vývoji v rámci mediálnych kampaní, návrh príslušných stimulačných opatrení a odporúčaní pre zlepšenie postavenia mladých ľudí vo výskume na Slovensku a postupnými krokmi dosiahnuť zlepšenie spoločenského uznania mladých vo výskume. </t>
  </si>
  <si>
    <t>Predmetom riešenia úlohy výskumu a vývoja bol cielený a hĺbkový výskum tých aspektov reality slovenského výskumu, vývoja a vysokého školstva, ktoré súvisia s motiváciou mladých pracovať vo výskume a vývoji na Slovensku, resp. zotrvať v doktorandskom štúdiu a výskume na Slovensku a návrh príslušných realizovateľných opatrení.V rámci riešenia sa uskutočnil cielený a hĺbkový výskum na území celej SR a získali sa názory oslovených skupín respondentov (laická verejnosť, odborná verejnosť, manažment podnikov, špičkoví vedeckí pracovníci, riešitelia a podporovatelia projektu) na príčiny nízkeho záujmu mladých o vedeckú prácu a ich odchodu do zahraničia a súkromnej sféry. Bola vypracovaná súhrnná správa o riešení s konkrétnymi závermi a návrhmi odporúčaní a systémových opatrení. Realizáciou kľúčových odporúčaní je možné dosiahnuť pozitívny synergický efekt.</t>
  </si>
  <si>
    <t xml:space="preserve">Úloha je zameraná na možnosť vytvorenia funkčnej firmy typu podnikateľskej činnosti, v ktorej doktorandi a nadaní študenti budú môcť riešiť konkrétne vývojové úlohy praxe, napomáhať zvyšovať inovačné procesy malých a stredných firiem. Na riešenie konkrétnych úloh teoretického základu (napr. bioniky, matematických metód ...) a aplikačného charakteru s potrebou realizácie výsledkov vo výrobnom procese firiem, čo môže mať veľmi pozitívny vplyv na inovačný proces firiem malého a stredného podnikania s dôrazom na zvýšenie kvality a spoľahlivosti. Zameranie je aj v informovať širokú verejnosť o možnosti spolupráce s inkubátorom formou vhodnej témy doktorandskej práce, rozširovanie, medializáciu výstupov riešenia úlohy pre odborníkov a širokú verejnosť. Vyriešenie vhodných projektov, ktorých aplikácia do podnikateľskej praxe vyústi do rozvoja malého a stredného podnikania, pozitívne ovplyvní vývoj zamestnanosti a zvyšovanie konkurenčnej a exportnej schopnosti výrobkov a služieb produkovaných v regióne. </t>
  </si>
  <si>
    <t xml:space="preserve">Botanický ústav SAV,  Fakulta biochémie a potravinárstva SPU, Fakulta chemickej a potravinárskej technológie STU, Chemický ústav SAV, Neuroimunologický ústav SAV, Prírodovedecká fakulta UK, Ústav biochémie a genetiky živočíchov SAV, Ústav experimentálnej endokrinológie SAV, Ústav experimentálnej farmakológie SAV, Ústav experimentálnej onkológie SAV, Ústav genetiky a biotechnológií rastlín SAV, Ústav molekulárnej biológie SAV, Ústav molekulárnej fyziológie a genetiky SAV, Ústav preventívnej a klinickej medicíny, Univerzita veterinárneho lekárstva, Ústav zoológie SAV, Výskumný ústav živočíšnej výroby
</t>
  </si>
  <si>
    <t>Multidisciplinárny pokrývajúci širokú oblasť biologických, chemických a lekárskych vied</t>
  </si>
  <si>
    <t xml:space="preserve">Náplňou riešenia úlohy je štúdium vplyvu interakcie autochtónnych mikrobiálnych kultúr na kvalitu veľkoobjemových vitricko - alumosilikátových  odpadov, príprava a aplikácia nanosorbentov pre čistenie odpadových vôd, rozpracovanie novej technológie spracovania sypkých materiálov a jej aplikácie, rozšírenie poznatkov o procese mechanického rozpojovania hornín a návrh prototypu potrubného dopravníka simulujúceho prevádzkové podmienky.  Úloha sa v 5 tématických okruhoch sústreďuje na: štúdium vplyvu biologicko - chemického lúhovania na možnosti premeny priemyselných odpadov, prípravu nanokryštalických látok na báze nerastných surovín, výskum procesov spracovania sypkých materiálov v tenkej vrstve pre aplikácie v surovinovom priemysle, návrh nových mechanizmov rozpojovania hornín pri rotačnom vŕtaní a na vývoj a aplikáciu ekologického dopravníka nerudných surovín. </t>
  </si>
  <si>
    <t xml:space="preserve">Prof. DrSc. </t>
  </si>
  <si>
    <t>Súčasný stav v nakladaní s opotrebovanými pneumatikami</t>
  </si>
  <si>
    <t xml:space="preserve">  Publikácie pre SLZ Chémia a.s. Hnúšťa</t>
  </si>
  <si>
    <t>Inovácia pásového dopravníka</t>
  </si>
  <si>
    <t>Siderit s.r.o. Nižná Slaná</t>
  </si>
  <si>
    <t>Predohrievač vsádzky do rotačnej pece</t>
  </si>
  <si>
    <t>Slovmag a.s. Lubeník</t>
  </si>
  <si>
    <t>Prototyp potrubného dopravníka</t>
  </si>
  <si>
    <t>ŠP - Komplexné riešenie podpory a efektívneho využívania infraštruktúry výskumu a vývoja</t>
  </si>
  <si>
    <t>"Dobudovanie špičkového laboratória so zameraním na nukleárnu magnetickú rezonanciu“</t>
  </si>
  <si>
    <t>STU, FChPT</t>
  </si>
  <si>
    <t>UK PrírF, UPJŠ PrírF, Chemický ústav SAV, FNsP L. Dérera BA</t>
  </si>
  <si>
    <t>Nedá sa vyčísliť, infraštruktúra budovaná v rámci  ŠP VV sa využíva v základnom aj aplikovanom výskume</t>
  </si>
  <si>
    <t>Multidisciplinárny pokrývajúci širokú oblasť prírodných a materiálových vied</t>
  </si>
  <si>
    <t>Skvalitnenie vzdelanostnej úrovne tvorivých (kreatívnych) pracovníkov priemyslu, výskum nových metodológií  zabezpečujúcich zvýšenie konkurencieschopnosti strojárskeho a elektrotechnického priemyslu</t>
  </si>
  <si>
    <t xml:space="preserve"> „Model integrovaných služieb verejnej správy“</t>
  </si>
  <si>
    <t>PhD.</t>
  </si>
  <si>
    <t>história</t>
  </si>
  <si>
    <t>základné odbory lekárskych vied</t>
  </si>
  <si>
    <t>veterinárne vedy</t>
  </si>
  <si>
    <t>fyzikálne vedy</t>
  </si>
  <si>
    <t>prírodné vedy</t>
  </si>
  <si>
    <t>humanitné vedy</t>
  </si>
  <si>
    <t>strojárstvo</t>
  </si>
  <si>
    <t>informatika</t>
  </si>
  <si>
    <t>Phd.</t>
  </si>
  <si>
    <t>strojárswtvo</t>
  </si>
  <si>
    <t>spoločenské vedy</t>
  </si>
  <si>
    <t>prof.</t>
  </si>
  <si>
    <t>Prof</t>
  </si>
  <si>
    <t>Projekt sa zaoberá analýzou sociálno-bytovej situácie interných doktorandov výskumu a vývoja. Cieľom projektu je kvalifkovaná analýza bytovej situácie interných doktorandov na základe anketového prieskumu nielen samotných doktorandov, ale aj pedagogických pracovníkov a doktorandov, ktorí absolvovali dlhodobé študijné pbyty na zahraničných univerzitách a je predpoklad, že poznajú slabé a silné stránky tejto problematiky v zahraničí. Na tomto základe sa vytvorí komparačné štúdia o bytovej situácii na Slovensku a v zahraničí a vypracujú sa návrhy na zlepšenie socialno-bytovej situácie mladých doktorandov. Tieto návrhy by mohli tvoriť podklady pre prípravu legislatívnych zmien v tejto oblasti za účelom zlepšenia sociálno-bytových podmienok mladých interných doktorandov.</t>
  </si>
  <si>
    <t xml:space="preserve">Vecné výstupy úlohy : </t>
  </si>
  <si>
    <t>základný výskum 50%, aplikovaný výskum 50%</t>
  </si>
  <si>
    <t>Odborné práce publikované v nerecenzovaných odborných časopisoch a zborníkoch (domáce)</t>
  </si>
  <si>
    <t>Odborná knižná publikácia</t>
  </si>
  <si>
    <t xml:space="preserve">Cieľ :1.etapa (2003-2005): vybudovanie základnej infraštruktúry NMR, implementácia základných metodík NMR do praxe, budovanie personálneho zabezpečenia efektívneho využitia vybudovanej infraštruktúry. 
 2.etapa (2006-2010): dobudovanie infraštruktúry NMR  vytvorením centier na špecifické aplikácie NMR, poskytovanie odborného NMR servisu ako špecifickej podpory základného i aplikovaného výskumu pre všetky akademické, výskumné i hospodárske organizácie na Slovensku. Vykonávanie vlastného základného i aplikovaného výskumu. Výchova špecialistov v oblasti NMR.
</t>
  </si>
  <si>
    <t>Stav plnenia cieľov úlohy: Riešenie úlohy prebieha podľa zmluvy, ciele sú priebežne plnené a je predpoklad splnenia cieľov</t>
  </si>
  <si>
    <t>Vytvorenie špičkového laboratória so zameraním na NMR</t>
  </si>
  <si>
    <t>Nové procesy, technológie, systémy</t>
  </si>
  <si>
    <t>Subjekty využívajúce infraštruktúru výskumu a vývoja v oblasti NMR</t>
  </si>
  <si>
    <t>Budovanie centra excelencie pre oblasť biotechnológií "Biotechnologické centrum SR - BITCET"</t>
  </si>
  <si>
    <t>Virologický ústav SAV</t>
  </si>
  <si>
    <t xml:space="preserve">Vypracovanie návrhu koncepcie využitia ”open source” systémov a softvéru v SR, vrátane analýzy kompatibility a analýzy finančných dopadov a možných prínosov resp. rizík a návrhu koncepcie podpory pre nasadzovanie vybraných aplikácií a systémov v štátnej správe a SME. </t>
  </si>
  <si>
    <t xml:space="preserve"> „Využitie IKT technológií a sieťových platforiem novej generácie vo vzdelávaní“</t>
  </si>
  <si>
    <t>ŽU Žilina</t>
  </si>
  <si>
    <t xml:space="preserve"> „Inteligentné rečové komunikačné rozhranie“ </t>
  </si>
  <si>
    <t>TU Košice</t>
  </si>
  <si>
    <t>INFOSTAT - Bratislava</t>
  </si>
  <si>
    <t>" Konvergencia ICT sietí a služieb v komunikačnej infraštruktúre SR</t>
  </si>
  <si>
    <t>STU Bratislava</t>
  </si>
  <si>
    <t>Nástroje pre integráciu a  distribuované využitie geopriestorových informácií</t>
  </si>
  <si>
    <t>PF UK                    Bratislava</t>
  </si>
  <si>
    <t>1.9.2004   30.4.2007</t>
  </si>
  <si>
    <t>Stav plnenia cieľov úlohy: Úloha bola ukončená a výsledky odovzdané MŠ SR. Ciele úlohy boli splnené</t>
  </si>
  <si>
    <t>N</t>
  </si>
  <si>
    <t>STU  Bratislava, TU Košice, UKF Nitra, SPU Nitra, TU Trnava, Združenie pre celoživotné vzdelávanie v Bratislave, Asociácia projektu Infovek Bratislava, SANET Bratislava, ALFA s.r.o Košice</t>
  </si>
  <si>
    <t xml:space="preserve">Analýza súčasného stavu e-vzdelávania v prostredí základných, stredných, vysokých škôl a celoživotného vzdelávania, nové pedagogické prístupy a metodiky e-vzdelávania, podporované e-konzultingom a e-kooperatívnou prácou pre rôzne prostredia. Špecifikácia požiadaviek na IKT pri uplatnení nových vzdelávacích prístupov. Výskum a vývoj koncepcie a implementácie virtuálnej hardvérovej platformy a softvérových nástrojov. Vývoj a realizácia technického riešenia pre testovanie e-vzdelávacích postupov s požiadavkou otvorenosti a modulárnosti navrhovaného riešenia pre ďalšie rozšírenie v zmysle trendov vývoja IKT, sietí novej generácie a ich aplikácií v e-vzdelávaní. Testovanie vyvinutých metodík, vzdelávacích postupov a virtuálnej platformy s využitím multimediálnych kurzov z vybraných oblastí pre jednotlivé stupne vzdelávania vrátane celoživotného. Vypracovanie odporúčaní a nových metodických predpisov pre e-vzdelávanie pre MŠ. </t>
  </si>
  <si>
    <t>TU Košice, UI SAV bratislava, STU Bratislava, ŽU Žilina</t>
  </si>
  <si>
    <t xml:space="preserve">Návrh riešenia a vývoj automatizovaného rečového komunikačného (dialógového) systému, umožňujúceho prístup k distribuovanej informácii prostredníctvom konverzačného dialógu človeka so strojom. Riešenie predpokladá interakciu systému s užívateľom hovorenou rečou cez telekomunikačnú sieť z pevného alebo mobilného telefónu. Systém umožní komunikáciu s používateľom hovorenou rečou v slovenčine. Architektúra systému bude otvorená, modulárna a podporujúca plug-in prístup k vývoju dielčich častí a modifikovaných verzií, čo umožní rozšíriteľnosť o iné jazyky a modality a modifikovateľnosť pre rôzne použitie. Systém bude pozostávať zo vstupno-výstupnej jednotky, modulu automatického rozpoznávania reči, bloku spracovania prirodzeného jazyka, modulu pre riadenie dialógu, jednotky syntézy reči a bloku pre komunikáciu s databázou. Funkčnosť systému bude preukázaná pomocou pilotných aplikácií minimálne v dvoch vybraných oblastiach. Predpokladanými oblasťami sú telekomunikácie a cestovný ruch. </t>
  </si>
  <si>
    <t>Stav plnenia cieľov úlohy: Riešenie úlohy prebieha podľa zmluvy, ciele sú priebežne plnené  a je  predpoklad splnenia cieľov úlohy.</t>
  </si>
  <si>
    <t>Stav plnenia cieľov úlohy:  Riešenie úlohy prebieha podľa zmluvy, ciele sú priebežne plnené  a je  predpoklad splnenia cieľov úlohy.</t>
  </si>
  <si>
    <t>DITEC a.s. Bratislava</t>
  </si>
  <si>
    <t>Alternatívne cesty k náhrade antibiotík – ovplyvňovanie fyziológie trávenia hospodárskych zvierat</t>
  </si>
  <si>
    <t>ÚFHZ SAV</t>
  </si>
  <si>
    <t>Metodika molekulárno-biologickej analýzy mikroorganizmov tráviaceho traktu</t>
  </si>
  <si>
    <t>Nové poznatky - výskumná práca</t>
  </si>
  <si>
    <t>Štátny veterinárny a potravinová ústav Nitra</t>
  </si>
  <si>
    <t>Dobra riešenia začiatok</t>
  </si>
  <si>
    <t>Molekulárna patogenéza novo sa objavujúcich antropozoonóz na Slovensku</t>
  </si>
  <si>
    <t>PaÚ SAV</t>
  </si>
  <si>
    <t>VÚ SAV Ba, LF UPJŠ Košice</t>
  </si>
  <si>
    <t>Stav plnenia cieľov úlohy: Úloha ukončená, ciele splnené</t>
  </si>
  <si>
    <t>Získanie nových poznatkov, ich využitie pre včasnú a presnú diagnostiku zoonóz na báze genomiky v humánnej a veterinárnej medicíne, zníženie spotreby liekov, minimalizácia prenosu ochorení zo zvierat na ľudí, zlepšenie vzdelanosti obyvateľstva</t>
  </si>
</sst>
</file>

<file path=xl/styles.xml><?xml version="1.0" encoding="utf-8"?>
<styleSheet xmlns="http://schemas.openxmlformats.org/spreadsheetml/2006/main">
  <numFmts count="11">
    <numFmt numFmtId="5" formatCode="#,##0\ &quot;Sk&quot;;\-#,##0\ &quot;Sk&quot;"/>
    <numFmt numFmtId="6" formatCode="#,##0\ &quot;Sk&quot;;[Red]\-#,##0\ &quot;Sk&quot;"/>
    <numFmt numFmtId="7" formatCode="#,##0.00\ &quot;Sk&quot;;\-#,##0.00\ &quot;Sk&quot;"/>
    <numFmt numFmtId="8" formatCode="#,##0.00\ &quot;Sk&quot;;[Red]\-#,##0.00\ &quot;Sk&quot;"/>
    <numFmt numFmtId="42" formatCode="_-* #,##0\ &quot;Sk&quot;_-;\-* #,##0\ &quot;Sk&quot;_-;_-* &quot;-&quot;\ &quot;Sk&quot;_-;_-@_-"/>
    <numFmt numFmtId="41" formatCode="_-* #,##0\ _S_k_-;\-* #,##0\ _S_k_-;_-* &quot;-&quot;\ _S_k_-;_-@_-"/>
    <numFmt numFmtId="44" formatCode="_-* #,##0.00\ &quot;Sk&quot;_-;\-* #,##0.00\ &quot;Sk&quot;_-;_-* &quot;-&quot;??\ &quot;Sk&quot;_-;_-@_-"/>
    <numFmt numFmtId="43" formatCode="_-* #,##0.00\ _S_k_-;\-* #,##0.00\ _S_k_-;_-* &quot;-&quot;??\ _S_k_-;_-@_-"/>
    <numFmt numFmtId="164" formatCode="&quot;Áno&quot;;&quot;Áno&quot;;&quot;Nie&quot;"/>
    <numFmt numFmtId="165" formatCode="&quot;Pravda&quot;;&quot;Pravda&quot;;&quot;Nepravda&quot;"/>
    <numFmt numFmtId="166" formatCode="&quot;Zapnuté&quot;;&quot;Zapnuté&quot;;&quot;Vypnuté&quot;"/>
  </numFmts>
  <fonts count="12">
    <font>
      <sz val="10"/>
      <name val="Arial"/>
      <family val="0"/>
    </font>
    <font>
      <sz val="10"/>
      <name val="Times New Roman"/>
      <family val="1"/>
    </font>
    <font>
      <b/>
      <sz val="10"/>
      <name val="Times New Roman"/>
      <family val="1"/>
    </font>
    <font>
      <sz val="8"/>
      <name val="Arial"/>
      <family val="0"/>
    </font>
    <font>
      <b/>
      <sz val="12"/>
      <name val="Times New Roman"/>
      <family val="1"/>
    </font>
    <font>
      <sz val="12"/>
      <name val="Times New Roman"/>
      <family val="1"/>
    </font>
    <font>
      <sz val="8"/>
      <name val="Tahoma"/>
      <family val="0"/>
    </font>
    <font>
      <b/>
      <sz val="8"/>
      <name val="Tahoma"/>
      <family val="0"/>
    </font>
    <font>
      <b/>
      <i/>
      <sz val="10"/>
      <name val="Times New Roman"/>
      <family val="1"/>
    </font>
    <font>
      <i/>
      <sz val="10"/>
      <name val="Times New Roman"/>
      <family val="1"/>
    </font>
    <font>
      <u val="single"/>
      <sz val="10"/>
      <color indexed="12"/>
      <name val="Arial"/>
      <family val="0"/>
    </font>
    <font>
      <b/>
      <sz val="8"/>
      <name val="Arial"/>
      <family val="2"/>
    </font>
  </fonts>
  <fills count="4">
    <fill>
      <patternFill/>
    </fill>
    <fill>
      <patternFill patternType="gray125"/>
    </fill>
    <fill>
      <patternFill patternType="solid">
        <fgColor indexed="65"/>
        <bgColor indexed="64"/>
      </patternFill>
    </fill>
    <fill>
      <patternFill patternType="solid">
        <fgColor indexed="9"/>
        <bgColor indexed="64"/>
      </patternFill>
    </fill>
  </fills>
  <borders count="48">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color indexed="63"/>
      </top>
      <bottom style="thin"/>
    </border>
    <border>
      <left style="medium"/>
      <right>
        <color indexed="63"/>
      </right>
      <top>
        <color indexed="63"/>
      </top>
      <bottom style="thin"/>
    </border>
    <border>
      <left style="thin"/>
      <right style="thin"/>
      <top>
        <color indexed="63"/>
      </top>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medium"/>
    </border>
    <border>
      <left style="medium"/>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medium"/>
      <right style="thin"/>
      <top style="thin"/>
      <bottom>
        <color indexed="63"/>
      </bottom>
    </border>
    <border>
      <left style="medium"/>
      <right style="thin"/>
      <top>
        <color indexed="63"/>
      </top>
      <bottom style="thin"/>
    </border>
    <border>
      <left style="medium"/>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thin"/>
      <right>
        <color indexed="63"/>
      </right>
      <top style="thin"/>
      <bottom style="medium"/>
    </border>
    <border>
      <left>
        <color indexed="63"/>
      </left>
      <right style="thin"/>
      <top style="thin"/>
      <bottom style="medium"/>
    </border>
    <border>
      <left style="medium"/>
      <right style="thin"/>
      <top>
        <color indexed="63"/>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77">
    <xf numFmtId="0" fontId="0" fillId="0" borderId="0" xfId="0" applyAlignment="1">
      <alignment/>
    </xf>
    <xf numFmtId="14" fontId="1" fillId="0" borderId="1" xfId="0" applyNumberFormat="1" applyFont="1" applyBorder="1" applyAlignment="1">
      <alignment horizontal="right" wrapText="1"/>
    </xf>
    <xf numFmtId="0" fontId="1" fillId="0" borderId="1" xfId="0" applyFont="1" applyBorder="1" applyAlignment="1">
      <alignment wrapText="1"/>
    </xf>
    <xf numFmtId="0" fontId="1" fillId="0" borderId="2" xfId="0" applyFont="1" applyBorder="1" applyAlignment="1">
      <alignment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2" fillId="0" borderId="1" xfId="0" applyFont="1" applyBorder="1" applyAlignment="1">
      <alignment horizontal="center" vertical="top" wrapText="1"/>
    </xf>
    <xf numFmtId="14" fontId="1" fillId="0" borderId="1" xfId="0" applyNumberFormat="1" applyFont="1" applyBorder="1" applyAlignment="1">
      <alignment horizontal="right" vertical="top" wrapText="1"/>
    </xf>
    <xf numFmtId="0" fontId="1" fillId="0" borderId="1" xfId="0" applyFont="1" applyBorder="1" applyAlignment="1">
      <alignment horizontal="right" wrapText="1"/>
    </xf>
    <xf numFmtId="0" fontId="1" fillId="0" borderId="1" xfId="0" applyFont="1" applyBorder="1" applyAlignment="1">
      <alignment horizontal="center" wrapText="1"/>
    </xf>
    <xf numFmtId="0" fontId="1" fillId="0" borderId="1" xfId="0" applyFont="1" applyBorder="1" applyAlignment="1">
      <alignment horizontal="center" vertical="top" wrapText="1"/>
    </xf>
    <xf numFmtId="0" fontId="1" fillId="0" borderId="0" xfId="0" applyFont="1" applyBorder="1" applyAlignment="1">
      <alignment wrapText="1"/>
    </xf>
    <xf numFmtId="0" fontId="1" fillId="0" borderId="0" xfId="0" applyFont="1" applyAlignment="1">
      <alignment vertical="top" wrapText="1"/>
    </xf>
    <xf numFmtId="0" fontId="1" fillId="0" borderId="3" xfId="0" applyFont="1" applyBorder="1" applyAlignment="1">
      <alignment horizontal="center" vertical="top" wrapText="1"/>
    </xf>
    <xf numFmtId="0" fontId="1" fillId="0" borderId="1" xfId="0" applyFont="1" applyBorder="1" applyAlignment="1">
      <alignment horizontal="left" vertical="top" wrapText="1"/>
    </xf>
    <xf numFmtId="0" fontId="4" fillId="0" borderId="0" xfId="0" applyFont="1" applyAlignment="1">
      <alignment vertical="center"/>
    </xf>
    <xf numFmtId="0" fontId="2" fillId="0" borderId="1" xfId="0" applyFont="1" applyBorder="1" applyAlignment="1">
      <alignment/>
    </xf>
    <xf numFmtId="0" fontId="1" fillId="0" borderId="1" xfId="0" applyFont="1" applyBorder="1" applyAlignment="1">
      <alignment/>
    </xf>
    <xf numFmtId="0" fontId="1" fillId="0" borderId="3" xfId="0" applyFont="1" applyBorder="1" applyAlignment="1">
      <alignment/>
    </xf>
    <xf numFmtId="0" fontId="1" fillId="0" borderId="4" xfId="0" applyFont="1" applyBorder="1" applyAlignment="1">
      <alignment horizontal="center"/>
    </xf>
    <xf numFmtId="0" fontId="1" fillId="0" borderId="1" xfId="0" applyFont="1" applyBorder="1" applyAlignment="1">
      <alignment/>
    </xf>
    <xf numFmtId="0" fontId="1" fillId="0" borderId="0" xfId="0" applyFont="1" applyAlignment="1">
      <alignment/>
    </xf>
    <xf numFmtId="0" fontId="1" fillId="0" borderId="5" xfId="0" applyFont="1" applyBorder="1" applyAlignment="1">
      <alignment vertical="top" wrapText="1"/>
    </xf>
    <xf numFmtId="0" fontId="1" fillId="2" borderId="5" xfId="0" applyFont="1" applyFill="1" applyBorder="1" applyAlignment="1">
      <alignment vertical="top" wrapText="1"/>
    </xf>
    <xf numFmtId="0" fontId="1" fillId="0" borderId="6" xfId="0" applyFont="1" applyBorder="1" applyAlignment="1">
      <alignment vertical="top" wrapText="1"/>
    </xf>
    <xf numFmtId="0" fontId="1" fillId="0" borderId="2" xfId="0" applyFont="1" applyBorder="1" applyAlignment="1">
      <alignment vertical="top" wrapText="1"/>
    </xf>
    <xf numFmtId="0" fontId="1" fillId="0" borderId="7" xfId="0" applyFont="1" applyBorder="1" applyAlignment="1">
      <alignment vertical="top" wrapText="1"/>
    </xf>
    <xf numFmtId="0" fontId="1" fillId="0" borderId="1" xfId="0" applyFont="1" applyFill="1" applyBorder="1" applyAlignment="1">
      <alignment/>
    </xf>
    <xf numFmtId="0" fontId="1" fillId="0" borderId="4" xfId="0" applyFont="1" applyBorder="1" applyAlignment="1">
      <alignment wrapText="1"/>
    </xf>
    <xf numFmtId="0" fontId="1" fillId="2" borderId="2" xfId="0" applyFont="1" applyFill="1" applyBorder="1" applyAlignment="1">
      <alignment/>
    </xf>
    <xf numFmtId="0" fontId="1" fillId="0" borderId="2" xfId="0" applyFont="1" applyBorder="1" applyAlignment="1">
      <alignment/>
    </xf>
    <xf numFmtId="0" fontId="1" fillId="0" borderId="8" xfId="0" applyFont="1" applyBorder="1" applyAlignment="1">
      <alignment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xf>
    <xf numFmtId="0" fontId="1" fillId="0" borderId="0" xfId="0" applyFont="1" applyBorder="1" applyAlignment="1">
      <alignment horizontal="center"/>
    </xf>
    <xf numFmtId="0" fontId="1" fillId="2" borderId="1" xfId="0" applyFont="1" applyFill="1" applyBorder="1" applyAlignment="1">
      <alignment wrapText="1"/>
    </xf>
    <xf numFmtId="0" fontId="1" fillId="0" borderId="9" xfId="0" applyFont="1" applyBorder="1" applyAlignment="1">
      <alignment horizontal="center"/>
    </xf>
    <xf numFmtId="0" fontId="1" fillId="2" borderId="1" xfId="0" applyFont="1" applyFill="1" applyBorder="1" applyAlignment="1">
      <alignment vertical="top" wrapText="1"/>
    </xf>
    <xf numFmtId="0" fontId="1" fillId="0" borderId="10" xfId="0" applyFont="1" applyFill="1" applyBorder="1" applyAlignment="1">
      <alignment/>
    </xf>
    <xf numFmtId="0" fontId="1" fillId="0" borderId="11" xfId="0" applyFont="1" applyBorder="1" applyAlignment="1">
      <alignment/>
    </xf>
    <xf numFmtId="0" fontId="1" fillId="2" borderId="2" xfId="0" applyFont="1" applyFill="1" applyBorder="1" applyAlignment="1">
      <alignment wrapText="1"/>
    </xf>
    <xf numFmtId="0" fontId="1" fillId="0" borderId="12" xfId="0" applyFont="1" applyFill="1" applyBorder="1" applyAlignment="1">
      <alignment/>
    </xf>
    <xf numFmtId="0" fontId="1" fillId="0" borderId="13" xfId="0" applyFont="1" applyBorder="1" applyAlignment="1">
      <alignment/>
    </xf>
    <xf numFmtId="0" fontId="1" fillId="0" borderId="11" xfId="0" applyFont="1" applyFill="1" applyBorder="1" applyAlignment="1">
      <alignment/>
    </xf>
    <xf numFmtId="0" fontId="1" fillId="0" borderId="13" xfId="0" applyFont="1" applyFill="1" applyBorder="1" applyAlignment="1">
      <alignment/>
    </xf>
    <xf numFmtId="0" fontId="1" fillId="2" borderId="0" xfId="0" applyFont="1" applyFill="1" applyBorder="1" applyAlignment="1">
      <alignment wrapText="1"/>
    </xf>
    <xf numFmtId="0" fontId="2" fillId="0" borderId="0" xfId="0" applyFont="1" applyBorder="1" applyAlignment="1">
      <alignment wrapText="1"/>
    </xf>
    <xf numFmtId="0" fontId="1" fillId="0" borderId="0" xfId="0" applyFont="1" applyFill="1" applyBorder="1" applyAlignment="1">
      <alignment/>
    </xf>
    <xf numFmtId="0" fontId="1" fillId="0" borderId="1" xfId="0" applyFont="1" applyBorder="1" applyAlignment="1">
      <alignment vertical="top" wrapText="1"/>
    </xf>
    <xf numFmtId="0" fontId="1" fillId="0" borderId="4" xfId="0" applyFont="1" applyBorder="1" applyAlignment="1">
      <alignment vertical="top"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 fillId="0" borderId="16" xfId="0" applyFont="1" applyBorder="1" applyAlignment="1">
      <alignment/>
    </xf>
    <xf numFmtId="0" fontId="1" fillId="0" borderId="0" xfId="0" applyFont="1" applyBorder="1" applyAlignment="1">
      <alignment/>
    </xf>
    <xf numFmtId="0" fontId="1" fillId="0" borderId="17" xfId="0" applyFont="1" applyBorder="1" applyAlignment="1">
      <alignment wrapText="1"/>
    </xf>
    <xf numFmtId="0" fontId="1" fillId="0" borderId="7" xfId="0" applyFont="1" applyBorder="1" applyAlignment="1">
      <alignment/>
    </xf>
    <xf numFmtId="0" fontId="1" fillId="0" borderId="3" xfId="0" applyFont="1" applyBorder="1" applyAlignment="1">
      <alignment wrapText="1"/>
    </xf>
    <xf numFmtId="0" fontId="1" fillId="0" borderId="18" xfId="0" applyFont="1" applyBorder="1" applyAlignment="1">
      <alignment wrapText="1"/>
    </xf>
    <xf numFmtId="0" fontId="1" fillId="0" borderId="3" xfId="0" applyFont="1" applyBorder="1" applyAlignment="1">
      <alignment horizontal="right" wrapText="1"/>
    </xf>
    <xf numFmtId="0" fontId="2" fillId="0" borderId="9" xfId="0" applyFont="1" applyBorder="1" applyAlignment="1">
      <alignment wrapText="1"/>
    </xf>
    <xf numFmtId="0" fontId="2" fillId="0" borderId="19" xfId="0" applyFont="1" applyBorder="1" applyAlignment="1">
      <alignment wrapText="1"/>
    </xf>
    <xf numFmtId="0" fontId="1" fillId="0" borderId="20" xfId="0" applyFont="1" applyBorder="1" applyAlignment="1">
      <alignment vertical="top" wrapText="1"/>
    </xf>
    <xf numFmtId="0" fontId="1" fillId="2" borderId="20" xfId="0" applyFont="1" applyFill="1" applyBorder="1" applyAlignment="1">
      <alignment vertical="top" wrapText="1"/>
    </xf>
    <xf numFmtId="0" fontId="1" fillId="0" borderId="3" xfId="0" applyFont="1" applyBorder="1" applyAlignment="1">
      <alignment horizontal="right" vertical="top" wrapText="1"/>
    </xf>
    <xf numFmtId="0" fontId="1" fillId="0" borderId="3" xfId="0" applyFont="1" applyBorder="1" applyAlignment="1">
      <alignment horizontal="right"/>
    </xf>
    <xf numFmtId="0" fontId="9" fillId="0" borderId="9" xfId="0" applyFont="1" applyBorder="1" applyAlignment="1">
      <alignment horizontal="center"/>
    </xf>
    <xf numFmtId="0" fontId="1" fillId="0" borderId="3" xfId="0" applyFont="1" applyBorder="1" applyAlignment="1">
      <alignment horizontal="center" wrapText="1"/>
    </xf>
    <xf numFmtId="0" fontId="1" fillId="0" borderId="18" xfId="0" applyFont="1" applyBorder="1" applyAlignment="1">
      <alignment/>
    </xf>
    <xf numFmtId="0" fontId="4" fillId="0" borderId="16" xfId="0" applyFont="1" applyBorder="1" applyAlignment="1">
      <alignment/>
    </xf>
    <xf numFmtId="0" fontId="2" fillId="0" borderId="6" xfId="0" applyFont="1" applyBorder="1" applyAlignment="1">
      <alignment/>
    </xf>
    <xf numFmtId="0" fontId="1" fillId="0" borderId="8" xfId="0" applyFont="1" applyBorder="1" applyAlignment="1">
      <alignment horizontal="center"/>
    </xf>
    <xf numFmtId="0" fontId="1" fillId="0" borderId="17" xfId="0" applyFont="1" applyBorder="1" applyAlignment="1">
      <alignment/>
    </xf>
    <xf numFmtId="0" fontId="1" fillId="3" borderId="3" xfId="0" applyFont="1" applyFill="1" applyBorder="1" applyAlignment="1">
      <alignment vertical="top" wrapText="1"/>
    </xf>
    <xf numFmtId="0" fontId="1" fillId="3" borderId="9" xfId="0" applyFont="1" applyFill="1" applyBorder="1" applyAlignment="1">
      <alignment vertical="top" wrapText="1"/>
    </xf>
    <xf numFmtId="0" fontId="1" fillId="3" borderId="4" xfId="0" applyFont="1" applyFill="1" applyBorder="1" applyAlignment="1">
      <alignment vertical="top" wrapText="1"/>
    </xf>
    <xf numFmtId="0" fontId="2" fillId="0" borderId="3" xfId="0" applyFont="1" applyBorder="1" applyAlignment="1">
      <alignment vertical="center" wrapText="1"/>
    </xf>
    <xf numFmtId="0" fontId="2" fillId="0" borderId="9" xfId="0" applyFont="1" applyBorder="1" applyAlignment="1">
      <alignment vertical="center" wrapText="1"/>
    </xf>
    <xf numFmtId="0" fontId="2" fillId="0" borderId="4" xfId="0" applyFont="1" applyBorder="1" applyAlignment="1">
      <alignment vertical="center" wrapText="1"/>
    </xf>
    <xf numFmtId="0" fontId="1" fillId="0" borderId="4" xfId="0" applyFont="1" applyBorder="1" applyAlignment="1">
      <alignment/>
    </xf>
    <xf numFmtId="14" fontId="1" fillId="0" borderId="1" xfId="0" applyNumberFormat="1" applyFont="1" applyBorder="1" applyAlignment="1">
      <alignment vertical="top" wrapText="1"/>
    </xf>
    <xf numFmtId="0" fontId="4" fillId="0" borderId="3" xfId="0" applyFont="1" applyBorder="1" applyAlignment="1">
      <alignment vertical="center"/>
    </xf>
    <xf numFmtId="3" fontId="1" fillId="0" borderId="4" xfId="0" applyNumberFormat="1" applyFont="1" applyBorder="1" applyAlignment="1">
      <alignment wrapText="1"/>
    </xf>
    <xf numFmtId="0" fontId="1" fillId="0" borderId="9" xfId="0" applyFont="1" applyBorder="1" applyAlignment="1">
      <alignment/>
    </xf>
    <xf numFmtId="0" fontId="1" fillId="0" borderId="2" xfId="0" applyFont="1" applyBorder="1" applyAlignment="1">
      <alignment/>
    </xf>
    <xf numFmtId="0" fontId="1" fillId="0" borderId="8" xfId="0" applyFont="1" applyBorder="1" applyAlignment="1">
      <alignment/>
    </xf>
    <xf numFmtId="0" fontId="1" fillId="0" borderId="21" xfId="0" applyFont="1" applyBorder="1" applyAlignment="1">
      <alignment/>
    </xf>
    <xf numFmtId="0" fontId="1" fillId="0" borderId="11" xfId="0" applyFont="1" applyBorder="1" applyAlignment="1">
      <alignment vertical="top" wrapText="1"/>
    </xf>
    <xf numFmtId="0" fontId="4" fillId="0" borderId="22" xfId="0" applyFont="1" applyBorder="1" applyAlignment="1">
      <alignment horizontal="center" vertical="center" wrapText="1"/>
    </xf>
    <xf numFmtId="0" fontId="1" fillId="0" borderId="23" xfId="0" applyFont="1" applyBorder="1" applyAlignment="1">
      <alignment wrapText="1"/>
    </xf>
    <xf numFmtId="0" fontId="1" fillId="0" borderId="24" xfId="0" applyFont="1" applyBorder="1" applyAlignment="1">
      <alignment wrapText="1"/>
    </xf>
    <xf numFmtId="0" fontId="1" fillId="0" borderId="25" xfId="0" applyFont="1" applyBorder="1" applyAlignment="1">
      <alignment/>
    </xf>
    <xf numFmtId="0" fontId="1" fillId="0" borderId="26" xfId="0" applyFont="1" applyBorder="1" applyAlignment="1">
      <alignment/>
    </xf>
    <xf numFmtId="0" fontId="2" fillId="0" borderId="10" xfId="0" applyFont="1" applyBorder="1" applyAlignment="1">
      <alignment/>
    </xf>
    <xf numFmtId="0" fontId="1" fillId="0" borderId="27" xfId="0" applyFont="1" applyBorder="1" applyAlignment="1">
      <alignment/>
    </xf>
    <xf numFmtId="0" fontId="1" fillId="0" borderId="9" xfId="0" applyFont="1" applyBorder="1" applyAlignment="1">
      <alignment horizontal="right"/>
    </xf>
    <xf numFmtId="0" fontId="1" fillId="0" borderId="3" xfId="0" applyFont="1" applyBorder="1" applyAlignment="1">
      <alignment horizontal="center"/>
    </xf>
    <xf numFmtId="14" fontId="1" fillId="0" borderId="2" xfId="0" applyNumberFormat="1" applyFont="1" applyBorder="1" applyAlignment="1">
      <alignment horizontal="right" wrapText="1"/>
    </xf>
    <xf numFmtId="3" fontId="1" fillId="0" borderId="1" xfId="0" applyNumberFormat="1" applyFont="1" applyBorder="1" applyAlignment="1">
      <alignment horizontal="center" wrapText="1"/>
    </xf>
    <xf numFmtId="3" fontId="1" fillId="0" borderId="9" xfId="0" applyNumberFormat="1" applyFont="1" applyBorder="1" applyAlignment="1">
      <alignment wrapText="1"/>
    </xf>
    <xf numFmtId="3" fontId="1" fillId="0" borderId="19" xfId="0" applyNumberFormat="1" applyFont="1" applyBorder="1" applyAlignment="1">
      <alignment wrapText="1"/>
    </xf>
    <xf numFmtId="3" fontId="1" fillId="0" borderId="1" xfId="0" applyNumberFormat="1" applyFont="1" applyBorder="1" applyAlignment="1">
      <alignment wrapText="1"/>
    </xf>
    <xf numFmtId="3" fontId="1" fillId="2" borderId="1" xfId="0" applyNumberFormat="1" applyFont="1" applyFill="1" applyBorder="1" applyAlignment="1">
      <alignment wrapText="1"/>
    </xf>
    <xf numFmtId="3" fontId="1" fillId="0" borderId="10" xfId="0" applyNumberFormat="1" applyFont="1" applyFill="1" applyBorder="1" applyAlignment="1">
      <alignment/>
    </xf>
    <xf numFmtId="3" fontId="1" fillId="2" borderId="2" xfId="0" applyNumberFormat="1" applyFont="1" applyFill="1" applyBorder="1" applyAlignment="1">
      <alignment wrapText="1"/>
    </xf>
    <xf numFmtId="3" fontId="1" fillId="0" borderId="1" xfId="0" applyNumberFormat="1" applyFont="1" applyFill="1" applyBorder="1" applyAlignment="1">
      <alignment/>
    </xf>
    <xf numFmtId="0" fontId="1" fillId="0" borderId="9" xfId="0" applyFont="1" applyBorder="1" applyAlignment="1">
      <alignment wrapText="1"/>
    </xf>
    <xf numFmtId="0" fontId="1" fillId="0" borderId="19" xfId="0" applyFont="1" applyBorder="1" applyAlignment="1">
      <alignment wrapText="1"/>
    </xf>
    <xf numFmtId="3" fontId="1" fillId="0" borderId="1" xfId="0" applyNumberFormat="1" applyFont="1" applyBorder="1" applyAlignment="1">
      <alignment/>
    </xf>
    <xf numFmtId="0" fontId="1" fillId="0" borderId="1" xfId="0" applyFont="1" applyBorder="1" applyAlignment="1">
      <alignment vertical="top"/>
    </xf>
    <xf numFmtId="0" fontId="1" fillId="0" borderId="1" xfId="0" applyFont="1" applyBorder="1" applyAlignment="1">
      <alignment horizontal="center" vertical="top"/>
    </xf>
    <xf numFmtId="0" fontId="0" fillId="0" borderId="0" xfId="0" applyAlignment="1">
      <alignment vertical="top"/>
    </xf>
    <xf numFmtId="49" fontId="1" fillId="0" borderId="1" xfId="0" applyNumberFormat="1" applyFont="1" applyBorder="1" applyAlignment="1">
      <alignment/>
    </xf>
    <xf numFmtId="0" fontId="1" fillId="0" borderId="1" xfId="0" applyFont="1" applyFill="1" applyBorder="1" applyAlignment="1">
      <alignment horizontal="center"/>
    </xf>
    <xf numFmtId="0" fontId="0" fillId="0" borderId="0" xfId="0" applyAlignment="1">
      <alignment vertical="top" wrapText="1"/>
    </xf>
    <xf numFmtId="0" fontId="1" fillId="0" borderId="1" xfId="0" applyFont="1" applyFill="1" applyBorder="1" applyAlignment="1">
      <alignment horizontal="center" vertical="top"/>
    </xf>
    <xf numFmtId="0" fontId="1" fillId="0" borderId="1" xfId="0" applyFont="1" applyFill="1" applyBorder="1" applyAlignment="1">
      <alignment horizontal="center" vertical="top" wrapText="1"/>
    </xf>
    <xf numFmtId="0" fontId="1" fillId="0" borderId="6" xfId="0" applyFont="1" applyBorder="1" applyAlignment="1">
      <alignment/>
    </xf>
    <xf numFmtId="0" fontId="4" fillId="0" borderId="4" xfId="0" applyFont="1" applyBorder="1" applyAlignment="1">
      <alignment horizontal="left" vertical="center"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0" fillId="0" borderId="1" xfId="0" applyBorder="1" applyAlignment="1">
      <alignment horizontal="center"/>
    </xf>
    <xf numFmtId="0" fontId="1" fillId="0" borderId="1" xfId="0" applyFont="1" applyBorder="1" applyAlignment="1">
      <alignment horizontal="center" vertical="top"/>
    </xf>
    <xf numFmtId="0" fontId="1" fillId="0" borderId="3" xfId="0" applyFont="1" applyBorder="1" applyAlignment="1">
      <alignment horizontal="left" vertical="top"/>
    </xf>
    <xf numFmtId="0" fontId="1" fillId="0" borderId="9" xfId="0" applyFont="1" applyBorder="1" applyAlignment="1">
      <alignment horizontal="left" vertical="top"/>
    </xf>
    <xf numFmtId="0" fontId="1" fillId="0" borderId="8" xfId="0" applyFont="1" applyBorder="1" applyAlignment="1">
      <alignment horizontal="center" vertical="top" wrapText="1"/>
    </xf>
    <xf numFmtId="0" fontId="1" fillId="0" borderId="7" xfId="0" applyFont="1" applyBorder="1" applyAlignment="1">
      <alignment horizontal="center" vertical="top" wrapText="1"/>
    </xf>
    <xf numFmtId="0" fontId="4" fillId="0" borderId="3" xfId="0" applyFont="1" applyBorder="1" applyAlignment="1">
      <alignment horizontal="left" vertical="center" wrapText="1"/>
    </xf>
    <xf numFmtId="0" fontId="4" fillId="0" borderId="9" xfId="0" applyFont="1" applyBorder="1" applyAlignment="1">
      <alignment horizontal="left" vertical="center" wrapText="1"/>
    </xf>
    <xf numFmtId="0" fontId="2" fillId="0" borderId="4" xfId="0" applyFont="1" applyBorder="1" applyAlignment="1">
      <alignment horizontal="left" vertical="top" wrapText="1"/>
    </xf>
    <xf numFmtId="0" fontId="1" fillId="3" borderId="3" xfId="0" applyFont="1" applyFill="1" applyBorder="1" applyAlignment="1">
      <alignment horizontal="center" vertical="top" wrapText="1"/>
    </xf>
    <xf numFmtId="0" fontId="1" fillId="3" borderId="9" xfId="0" applyFont="1" applyFill="1" applyBorder="1" applyAlignment="1">
      <alignment horizontal="center" vertical="top" wrapText="1"/>
    </xf>
    <xf numFmtId="0" fontId="1" fillId="3" borderId="4" xfId="0" applyFont="1" applyFill="1" applyBorder="1" applyAlignment="1">
      <alignment horizontal="center" vertical="top" wrapText="1"/>
    </xf>
    <xf numFmtId="0" fontId="1" fillId="0" borderId="3" xfId="0" applyFont="1" applyBorder="1" applyAlignment="1">
      <alignment horizontal="center"/>
    </xf>
    <xf numFmtId="0" fontId="1" fillId="0" borderId="4" xfId="0" applyFont="1" applyBorder="1" applyAlignment="1">
      <alignment horizontal="center"/>
    </xf>
    <xf numFmtId="0" fontId="1" fillId="0" borderId="1" xfId="0" applyFont="1" applyBorder="1" applyAlignment="1">
      <alignment horizontal="left"/>
    </xf>
    <xf numFmtId="0" fontId="1" fillId="0" borderId="9" xfId="0" applyFont="1" applyBorder="1" applyAlignment="1">
      <alignment horizontal="left"/>
    </xf>
    <xf numFmtId="0" fontId="2" fillId="0" borderId="9" xfId="0" applyFont="1" applyBorder="1" applyAlignment="1">
      <alignment horizontal="left" vertical="top" wrapText="1"/>
    </xf>
    <xf numFmtId="0" fontId="4" fillId="0" borderId="3" xfId="0" applyFont="1" applyBorder="1" applyAlignment="1">
      <alignment horizontal="left" vertical="center"/>
    </xf>
    <xf numFmtId="0" fontId="4" fillId="0" borderId="9" xfId="0" applyFont="1" applyBorder="1" applyAlignment="1">
      <alignment horizontal="left" vertical="center"/>
    </xf>
    <xf numFmtId="0" fontId="4" fillId="0" borderId="4" xfId="0" applyFont="1" applyBorder="1" applyAlignment="1">
      <alignment horizontal="left" vertical="center"/>
    </xf>
    <xf numFmtId="0" fontId="1" fillId="0" borderId="2" xfId="0" applyFont="1" applyBorder="1" applyAlignment="1">
      <alignment horizontal="center" vertical="top" wrapText="1"/>
    </xf>
    <xf numFmtId="0" fontId="1" fillId="0" borderId="28" xfId="0" applyFont="1" applyBorder="1" applyAlignment="1">
      <alignment horizontal="center" vertical="top" wrapText="1"/>
    </xf>
    <xf numFmtId="0" fontId="1" fillId="0" borderId="1" xfId="0" applyFont="1" applyBorder="1" applyAlignment="1">
      <alignment horizontal="center" vertical="top" wrapText="1"/>
    </xf>
    <xf numFmtId="0" fontId="1" fillId="0" borderId="3" xfId="0" applyFont="1" applyBorder="1" applyAlignment="1">
      <alignment horizontal="left" vertical="top" wrapText="1"/>
    </xf>
    <xf numFmtId="0" fontId="1" fillId="0" borderId="9" xfId="0" applyFont="1" applyBorder="1" applyAlignment="1">
      <alignment horizontal="left" vertical="top" wrapText="1"/>
    </xf>
    <xf numFmtId="0" fontId="1" fillId="0" borderId="4" xfId="0" applyFont="1" applyBorder="1" applyAlignment="1">
      <alignment horizontal="left" vertical="top" wrapText="1"/>
    </xf>
    <xf numFmtId="0" fontId="2" fillId="0" borderId="3" xfId="0" applyFont="1" applyBorder="1" applyAlignment="1">
      <alignment horizontal="center" vertical="top" wrapText="1"/>
    </xf>
    <xf numFmtId="0" fontId="2" fillId="0" borderId="9" xfId="0" applyFont="1" applyBorder="1" applyAlignment="1">
      <alignment horizontal="center" vertical="top" wrapText="1"/>
    </xf>
    <xf numFmtId="0" fontId="2" fillId="0" borderId="4" xfId="0" applyFont="1" applyBorder="1" applyAlignment="1">
      <alignment horizontal="center" vertical="top" wrapText="1"/>
    </xf>
    <xf numFmtId="0" fontId="4" fillId="0" borderId="0" xfId="0" applyFont="1" applyAlignment="1">
      <alignment horizontal="left"/>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1" xfId="0" applyFont="1" applyBorder="1" applyAlignment="1">
      <alignment horizontal="left" vertical="top" wrapText="1"/>
    </xf>
    <xf numFmtId="0" fontId="8" fillId="0" borderId="29" xfId="0" applyFont="1" applyBorder="1" applyAlignment="1">
      <alignment horizontal="left" vertical="top" wrapText="1"/>
    </xf>
    <xf numFmtId="0" fontId="8" fillId="0" borderId="30" xfId="0" applyFont="1" applyBorder="1" applyAlignment="1">
      <alignment horizontal="left" vertical="top" wrapText="1"/>
    </xf>
    <xf numFmtId="0" fontId="1" fillId="0" borderId="3" xfId="0" applyFont="1" applyBorder="1" applyAlignment="1">
      <alignment horizontal="left"/>
    </xf>
    <xf numFmtId="0" fontId="1" fillId="0" borderId="4"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1" fillId="0" borderId="4" xfId="0" applyFont="1" applyBorder="1" applyAlignment="1">
      <alignment horizontal="left" vertical="top"/>
    </xf>
    <xf numFmtId="0" fontId="1" fillId="0" borderId="3" xfId="0" applyFont="1" applyBorder="1" applyAlignment="1">
      <alignment horizontal="center" vertical="top"/>
    </xf>
    <xf numFmtId="0" fontId="1" fillId="0" borderId="9" xfId="0" applyFont="1" applyBorder="1" applyAlignment="1">
      <alignment horizontal="center" vertical="top"/>
    </xf>
    <xf numFmtId="0" fontId="1" fillId="0" borderId="4" xfId="0" applyFont="1" applyBorder="1" applyAlignment="1">
      <alignment horizontal="center" vertical="top"/>
    </xf>
    <xf numFmtId="0" fontId="8" fillId="0" borderId="31" xfId="0" applyFont="1" applyBorder="1" applyAlignment="1">
      <alignment horizontal="left" vertical="top" wrapText="1"/>
    </xf>
    <xf numFmtId="0" fontId="8" fillId="0" borderId="32" xfId="0" applyFont="1" applyBorder="1" applyAlignment="1">
      <alignment horizontal="left" vertical="top" wrapText="1"/>
    </xf>
    <xf numFmtId="0" fontId="2" fillId="0" borderId="2" xfId="0" applyFont="1" applyBorder="1" applyAlignment="1">
      <alignment horizontal="left" vertical="center"/>
    </xf>
    <xf numFmtId="0" fontId="2" fillId="0" borderId="5" xfId="0" applyFont="1" applyBorder="1" applyAlignment="1">
      <alignment horizontal="left" vertical="center"/>
    </xf>
    <xf numFmtId="0" fontId="0" fillId="0" borderId="5" xfId="0" applyBorder="1" applyAlignment="1">
      <alignment horizontal="center"/>
    </xf>
    <xf numFmtId="0" fontId="1" fillId="3" borderId="33" xfId="0" applyFont="1" applyFill="1" applyBorder="1" applyAlignment="1">
      <alignment horizontal="center" vertical="top" wrapText="1"/>
    </xf>
    <xf numFmtId="0" fontId="1" fillId="0" borderId="3" xfId="0" applyFont="1" applyBorder="1" applyAlignment="1">
      <alignment/>
    </xf>
    <xf numFmtId="0" fontId="1" fillId="0" borderId="4" xfId="0" applyFont="1" applyBorder="1" applyAlignment="1">
      <alignment/>
    </xf>
    <xf numFmtId="0" fontId="1" fillId="0" borderId="1" xfId="0" applyFont="1" applyBorder="1" applyAlignment="1">
      <alignment/>
    </xf>
    <xf numFmtId="0" fontId="1" fillId="0" borderId="9" xfId="0" applyFont="1" applyBorder="1" applyAlignment="1">
      <alignment/>
    </xf>
    <xf numFmtId="0" fontId="8" fillId="0" borderId="31" xfId="0" applyFont="1" applyBorder="1" applyAlignment="1">
      <alignment horizontal="left" vertical="top" wrapText="1"/>
    </xf>
    <xf numFmtId="0" fontId="8" fillId="0" borderId="32" xfId="0" applyFont="1" applyBorder="1" applyAlignment="1">
      <alignment horizontal="left" vertical="top" wrapText="1"/>
    </xf>
    <xf numFmtId="0" fontId="1" fillId="0" borderId="3" xfId="0" applyFont="1" applyBorder="1" applyAlignment="1">
      <alignment horizontal="right"/>
    </xf>
    <xf numFmtId="0" fontId="1" fillId="0" borderId="4" xfId="0" applyFont="1" applyBorder="1" applyAlignment="1">
      <alignment horizontal="right"/>
    </xf>
    <xf numFmtId="0" fontId="1" fillId="0" borderId="3" xfId="0" applyFont="1" applyBorder="1" applyAlignment="1">
      <alignment vertical="center"/>
    </xf>
    <xf numFmtId="0" fontId="1" fillId="0" borderId="4" xfId="0" applyFont="1" applyBorder="1" applyAlignment="1">
      <alignment vertical="center"/>
    </xf>
    <xf numFmtId="0" fontId="1" fillId="0" borderId="1" xfId="0" applyFont="1" applyBorder="1" applyAlignment="1">
      <alignment vertical="center"/>
    </xf>
    <xf numFmtId="0" fontId="1" fillId="0" borderId="1" xfId="0" applyFont="1" applyBorder="1" applyAlignment="1">
      <alignment horizontal="left" vertical="top" wrapText="1"/>
    </xf>
    <xf numFmtId="0" fontId="2" fillId="0" borderId="3" xfId="0" applyFont="1" applyBorder="1" applyAlignment="1">
      <alignment horizontal="center" vertical="center" wrapText="1"/>
    </xf>
    <xf numFmtId="0" fontId="2" fillId="0" borderId="9" xfId="0" applyFont="1" applyBorder="1" applyAlignment="1">
      <alignment horizontal="center" vertical="center" wrapText="1"/>
    </xf>
    <xf numFmtId="0" fontId="2" fillId="0" borderId="4" xfId="0" applyFont="1" applyBorder="1" applyAlignment="1">
      <alignment horizontal="center" vertical="center" wrapText="1"/>
    </xf>
    <xf numFmtId="0" fontId="8" fillId="0" borderId="31" xfId="0" applyFont="1" applyBorder="1" applyAlignment="1">
      <alignment horizontal="left" wrapText="1"/>
    </xf>
    <xf numFmtId="0" fontId="8" fillId="0" borderId="32" xfId="0" applyFont="1" applyBorder="1" applyAlignment="1">
      <alignment horizontal="left" wrapText="1"/>
    </xf>
    <xf numFmtId="0" fontId="1" fillId="0" borderId="4" xfId="0" applyFont="1" applyBorder="1" applyAlignment="1">
      <alignment horizontal="center" wrapText="1"/>
    </xf>
    <xf numFmtId="14" fontId="1" fillId="0" borderId="1" xfId="0" applyNumberFormat="1" applyFont="1" applyBorder="1" applyAlignment="1">
      <alignment horizontal="center" wrapText="1"/>
    </xf>
    <xf numFmtId="0" fontId="1" fillId="0" borderId="1" xfId="0" applyFont="1" applyBorder="1" applyAlignment="1">
      <alignment horizontal="left" vertical="top"/>
    </xf>
    <xf numFmtId="0" fontId="1" fillId="0" borderId="10" xfId="0" applyFont="1" applyBorder="1" applyAlignment="1">
      <alignment horizontal="center" wrapText="1"/>
    </xf>
    <xf numFmtId="0" fontId="2" fillId="0" borderId="10" xfId="0" applyFont="1" applyBorder="1" applyAlignment="1">
      <alignment horizont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13" xfId="0" applyFont="1" applyBorder="1" applyAlignment="1">
      <alignment horizontal="center" vertical="center" wrapText="1"/>
    </xf>
    <xf numFmtId="0" fontId="1" fillId="0" borderId="3" xfId="0" applyFont="1" applyBorder="1" applyAlignment="1">
      <alignment vertical="top" wrapText="1"/>
    </xf>
    <xf numFmtId="0" fontId="1" fillId="0" borderId="4" xfId="0" applyFont="1" applyBorder="1" applyAlignment="1">
      <alignment vertical="top" wrapText="1"/>
    </xf>
    <xf numFmtId="0" fontId="4" fillId="0" borderId="16" xfId="0" applyFont="1" applyBorder="1" applyAlignment="1">
      <alignment horizontal="left"/>
    </xf>
    <xf numFmtId="0" fontId="4" fillId="0" borderId="0" xfId="0" applyFont="1" applyBorder="1" applyAlignment="1">
      <alignment horizontal="left"/>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5" fillId="0" borderId="9" xfId="0" applyFont="1" applyBorder="1" applyAlignment="1">
      <alignment horizontal="left" vertical="center"/>
    </xf>
    <xf numFmtId="0" fontId="5" fillId="0" borderId="4" xfId="0" applyFont="1" applyBorder="1" applyAlignment="1">
      <alignment horizontal="left" vertical="center"/>
    </xf>
    <xf numFmtId="0" fontId="1" fillId="0" borderId="9" xfId="0" applyFont="1" applyBorder="1" applyAlignment="1">
      <alignment vertical="top" wrapText="1"/>
    </xf>
    <xf numFmtId="0" fontId="1" fillId="0" borderId="3" xfId="0" applyFont="1" applyBorder="1" applyAlignment="1">
      <alignment horizontal="left" wrapText="1"/>
    </xf>
    <xf numFmtId="0" fontId="1" fillId="0" borderId="4" xfId="0" applyFont="1" applyBorder="1" applyAlignment="1">
      <alignment horizontal="left" wrapText="1"/>
    </xf>
    <xf numFmtId="0" fontId="1" fillId="0" borderId="9" xfId="0" applyFont="1" applyBorder="1" applyAlignment="1">
      <alignment wrapText="1"/>
    </xf>
    <xf numFmtId="0" fontId="1" fillId="0" borderId="4" xfId="0" applyFont="1" applyBorder="1" applyAlignment="1">
      <alignment wrapText="1"/>
    </xf>
    <xf numFmtId="0" fontId="1" fillId="0" borderId="38" xfId="0" applyFont="1" applyBorder="1" applyAlignment="1">
      <alignment horizontal="center" wrapText="1"/>
    </xf>
    <xf numFmtId="0" fontId="1" fillId="0" borderId="39" xfId="0" applyFont="1" applyBorder="1" applyAlignment="1">
      <alignment horizontal="center" wrapText="1"/>
    </xf>
    <xf numFmtId="0" fontId="1" fillId="0" borderId="3" xfId="0" applyFont="1" applyFill="1" applyBorder="1" applyAlignment="1">
      <alignment horizontal="left" vertical="top" wrapText="1"/>
    </xf>
    <xf numFmtId="0" fontId="1" fillId="0" borderId="9"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21" xfId="0" applyFont="1" applyFill="1" applyBorder="1" applyAlignment="1">
      <alignment horizontal="left" vertical="top" wrapText="1"/>
    </xf>
    <xf numFmtId="0" fontId="1" fillId="0" borderId="3" xfId="0" applyFont="1" applyFill="1" applyBorder="1" applyAlignment="1">
      <alignment vertical="top"/>
    </xf>
    <xf numFmtId="0" fontId="1" fillId="0" borderId="4" xfId="0" applyFont="1" applyFill="1" applyBorder="1" applyAlignment="1">
      <alignment vertical="top"/>
    </xf>
    <xf numFmtId="0" fontId="1" fillId="0" borderId="1" xfId="0" applyFont="1" applyFill="1" applyBorder="1" applyAlignment="1">
      <alignment vertical="top"/>
    </xf>
    <xf numFmtId="0" fontId="1" fillId="0" borderId="3" xfId="0" applyFont="1" applyFill="1" applyBorder="1" applyAlignment="1">
      <alignment horizontal="left" vertical="top"/>
    </xf>
    <xf numFmtId="0" fontId="1" fillId="0" borderId="9" xfId="0" applyFont="1" applyFill="1" applyBorder="1" applyAlignment="1">
      <alignment horizontal="left" vertical="top"/>
    </xf>
    <xf numFmtId="0" fontId="1" fillId="0" borderId="4" xfId="0" applyFont="1" applyFill="1" applyBorder="1" applyAlignment="1">
      <alignment horizontal="left" vertical="top"/>
    </xf>
    <xf numFmtId="0" fontId="1" fillId="0" borderId="3" xfId="0" applyFont="1" applyFill="1" applyBorder="1" applyAlignment="1">
      <alignment vertical="top" wrapText="1"/>
    </xf>
    <xf numFmtId="0" fontId="1" fillId="0" borderId="4" xfId="0" applyFont="1" applyFill="1" applyBorder="1" applyAlignment="1">
      <alignment vertical="top" wrapText="1"/>
    </xf>
    <xf numFmtId="0" fontId="1" fillId="0" borderId="1" xfId="0" applyFont="1" applyFill="1" applyBorder="1" applyAlignment="1">
      <alignment vertical="top" wrapText="1"/>
    </xf>
    <xf numFmtId="0" fontId="1" fillId="0" borderId="9" xfId="0" applyFont="1" applyFill="1" applyBorder="1" applyAlignment="1">
      <alignment vertical="top" wrapText="1"/>
    </xf>
    <xf numFmtId="0" fontId="1" fillId="0" borderId="1" xfId="0" applyFont="1" applyBorder="1" applyAlignment="1">
      <alignment vertical="top" wrapText="1"/>
    </xf>
    <xf numFmtId="0" fontId="1" fillId="0" borderId="3" xfId="0" applyFont="1" applyBorder="1" applyAlignment="1">
      <alignment vertical="top"/>
    </xf>
    <xf numFmtId="0" fontId="1" fillId="0" borderId="4" xfId="0" applyFont="1" applyBorder="1" applyAlignment="1">
      <alignment vertical="top"/>
    </xf>
    <xf numFmtId="0" fontId="1" fillId="0" borderId="1" xfId="0" applyFont="1" applyBorder="1" applyAlignment="1">
      <alignment vertical="top"/>
    </xf>
    <xf numFmtId="0" fontId="1" fillId="0" borderId="9" xfId="0" applyFont="1" applyBorder="1" applyAlignment="1">
      <alignment vertical="top"/>
    </xf>
    <xf numFmtId="0" fontId="1" fillId="0" borderId="3" xfId="0" applyFont="1" applyBorder="1" applyAlignment="1">
      <alignment horizontal="left" vertical="center" wrapText="1"/>
    </xf>
    <xf numFmtId="0" fontId="1" fillId="0" borderId="9" xfId="0" applyFont="1" applyBorder="1" applyAlignment="1">
      <alignment horizontal="left" vertical="center"/>
    </xf>
    <xf numFmtId="0" fontId="1" fillId="0" borderId="4" xfId="0" applyFont="1" applyBorder="1" applyAlignment="1">
      <alignment horizontal="left" vertical="center"/>
    </xf>
    <xf numFmtId="0" fontId="1" fillId="0" borderId="1" xfId="0" applyFont="1" applyBorder="1" applyAlignment="1">
      <alignment horizontal="center"/>
    </xf>
    <xf numFmtId="0" fontId="1" fillId="0" borderId="9" xfId="0" applyFont="1" applyBorder="1" applyAlignment="1">
      <alignment horizontal="center"/>
    </xf>
    <xf numFmtId="0" fontId="1" fillId="0" borderId="9" xfId="0" applyFont="1" applyBorder="1" applyAlignment="1">
      <alignment/>
    </xf>
    <xf numFmtId="0" fontId="1" fillId="0" borderId="4" xfId="0" applyFont="1" applyBorder="1" applyAlignment="1">
      <alignment/>
    </xf>
    <xf numFmtId="0" fontId="1" fillId="0" borderId="3" xfId="0" applyFont="1" applyBorder="1" applyAlignment="1">
      <alignment horizontal="center" wrapText="1"/>
    </xf>
    <xf numFmtId="0" fontId="1" fillId="0" borderId="5" xfId="0" applyFont="1" applyBorder="1" applyAlignment="1">
      <alignment horizontal="center"/>
    </xf>
    <xf numFmtId="0" fontId="1" fillId="0" borderId="9" xfId="0" applyFont="1" applyBorder="1" applyAlignment="1">
      <alignment horizontal="left" wrapText="1"/>
    </xf>
    <xf numFmtId="0" fontId="1" fillId="0" borderId="38" xfId="0" applyFont="1" applyBorder="1" applyAlignment="1">
      <alignment vertical="top" wrapText="1"/>
    </xf>
    <xf numFmtId="0" fontId="2" fillId="0" borderId="39" xfId="0" applyFont="1" applyBorder="1" applyAlignment="1">
      <alignment vertical="top" wrapText="1"/>
    </xf>
    <xf numFmtId="0" fontId="1" fillId="3" borderId="1" xfId="0" applyFont="1" applyFill="1" applyBorder="1" applyAlignment="1">
      <alignment horizontal="center" vertical="top" wrapText="1"/>
    </xf>
    <xf numFmtId="0" fontId="2" fillId="0" borderId="1" xfId="0" applyFont="1" applyBorder="1" applyAlignment="1">
      <alignment horizontal="center" vertical="center" wrapText="1"/>
    </xf>
    <xf numFmtId="0" fontId="1" fillId="0" borderId="9" xfId="0" applyFont="1" applyBorder="1" applyAlignment="1">
      <alignment horizontal="center" vertical="center"/>
    </xf>
    <xf numFmtId="0" fontId="8" fillId="0" borderId="40" xfId="0" applyFont="1" applyBorder="1" applyAlignment="1">
      <alignment horizontal="left" vertical="top" wrapText="1"/>
    </xf>
    <xf numFmtId="0" fontId="2" fillId="0" borderId="38" xfId="0" applyFont="1" applyBorder="1" applyAlignment="1">
      <alignment horizontal="center" wrapText="1"/>
    </xf>
    <xf numFmtId="0" fontId="5" fillId="0" borderId="9" xfId="0" applyFont="1" applyBorder="1" applyAlignment="1">
      <alignment horizontal="left" vertical="center" wrapText="1"/>
    </xf>
    <xf numFmtId="0" fontId="5" fillId="0" borderId="4" xfId="0" applyFont="1" applyBorder="1" applyAlignment="1">
      <alignment horizontal="left" vertical="center" wrapText="1"/>
    </xf>
    <xf numFmtId="0" fontId="1" fillId="0" borderId="1" xfId="0" applyFont="1" applyFill="1" applyBorder="1" applyAlignment="1">
      <alignment horizontal="left" vertical="top"/>
    </xf>
    <xf numFmtId="0" fontId="1" fillId="0" borderId="3" xfId="0" applyFont="1" applyFill="1" applyBorder="1" applyAlignment="1">
      <alignment horizontal="left"/>
    </xf>
    <xf numFmtId="0" fontId="1" fillId="0" borderId="9" xfId="0" applyFont="1" applyFill="1" applyBorder="1" applyAlignment="1">
      <alignment horizontal="left"/>
    </xf>
    <xf numFmtId="0" fontId="1" fillId="0" borderId="4" xfId="0" applyFont="1" applyFill="1" applyBorder="1" applyAlignment="1">
      <alignment horizontal="left"/>
    </xf>
    <xf numFmtId="0" fontId="1" fillId="0" borderId="3" xfId="0" applyNumberFormat="1" applyFont="1" applyBorder="1" applyAlignment="1">
      <alignment horizontal="left" vertical="top" wrapText="1"/>
    </xf>
    <xf numFmtId="0" fontId="1" fillId="0" borderId="4" xfId="0" applyNumberFormat="1" applyFont="1" applyBorder="1" applyAlignment="1">
      <alignment horizontal="left" vertical="top" wrapText="1"/>
    </xf>
    <xf numFmtId="0" fontId="0" fillId="0" borderId="3" xfId="0" applyBorder="1" applyAlignment="1">
      <alignment horizontal="center"/>
    </xf>
    <xf numFmtId="0" fontId="0" fillId="0" borderId="4" xfId="0" applyBorder="1" applyAlignment="1">
      <alignment horizontal="center"/>
    </xf>
    <xf numFmtId="0" fontId="1" fillId="0" borderId="1" xfId="0" applyFont="1" applyBorder="1" applyAlignment="1">
      <alignment horizontal="right"/>
    </xf>
    <xf numFmtId="0" fontId="2" fillId="0" borderId="20" xfId="0" applyFont="1" applyBorder="1" applyAlignment="1">
      <alignment horizontal="left" vertical="center"/>
    </xf>
    <xf numFmtId="0" fontId="1" fillId="0" borderId="2" xfId="0" applyFont="1" applyBorder="1" applyAlignment="1">
      <alignment horizontal="center"/>
    </xf>
    <xf numFmtId="0" fontId="1" fillId="3" borderId="41" xfId="0" applyFont="1" applyFill="1" applyBorder="1" applyAlignment="1">
      <alignment horizontal="center" vertical="top" wrapText="1"/>
    </xf>
    <xf numFmtId="0" fontId="1" fillId="3" borderId="42" xfId="0" applyFont="1" applyFill="1" applyBorder="1" applyAlignment="1">
      <alignment horizontal="center" vertical="top" wrapText="1"/>
    </xf>
    <xf numFmtId="0" fontId="1" fillId="3" borderId="43" xfId="0" applyFont="1" applyFill="1" applyBorder="1" applyAlignment="1">
      <alignment horizontal="center" vertical="top" wrapText="1"/>
    </xf>
    <xf numFmtId="0" fontId="4" fillId="0" borderId="25" xfId="0" applyFont="1" applyBorder="1" applyAlignment="1">
      <alignment horizontal="left"/>
    </xf>
    <xf numFmtId="0" fontId="1" fillId="0" borderId="44" xfId="0" applyFont="1" applyBorder="1" applyAlignment="1">
      <alignment horizontal="center"/>
    </xf>
    <xf numFmtId="0" fontId="1" fillId="0" borderId="45" xfId="0" applyFont="1" applyBorder="1" applyAlignment="1">
      <alignment horizontal="left"/>
    </xf>
    <xf numFmtId="0" fontId="1" fillId="0" borderId="46" xfId="0" applyFont="1" applyBorder="1" applyAlignment="1">
      <alignment horizontal="left"/>
    </xf>
    <xf numFmtId="0" fontId="2" fillId="0" borderId="38" xfId="0" applyFont="1" applyBorder="1" applyAlignment="1">
      <alignment horizontal="left" vertical="center"/>
    </xf>
    <xf numFmtId="0" fontId="2" fillId="0" borderId="47" xfId="0" applyFont="1" applyBorder="1" applyAlignment="1">
      <alignment horizontal="left" vertical="center"/>
    </xf>
    <xf numFmtId="0" fontId="1" fillId="0" borderId="11" xfId="0" applyFont="1" applyBorder="1" applyAlignment="1">
      <alignment horizontal="center"/>
    </xf>
    <xf numFmtId="0" fontId="1" fillId="0" borderId="37" xfId="0" applyFont="1" applyBorder="1" applyAlignment="1">
      <alignment horizontal="center"/>
    </xf>
  </cellXfs>
  <cellStyles count="7">
    <cellStyle name="Normal" xfId="0"/>
    <cellStyle name="Comma" xfId="15"/>
    <cellStyle name="Comma [0]" xfId="16"/>
    <cellStyle name="Hyperlink" xfId="17"/>
    <cellStyle name="Currency" xfId="18"/>
    <cellStyle name="Currency [0]"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M150"/>
  <sheetViews>
    <sheetView view="pageBreakPreview" zoomScale="75" zoomScaleNormal="75" zoomScaleSheetLayoutView="75" workbookViewId="0" topLeftCell="A109">
      <selection activeCell="A116" sqref="A116:A117"/>
    </sheetView>
  </sheetViews>
  <sheetFormatPr defaultColWidth="9.140625" defaultRowHeight="12.75"/>
  <cols>
    <col min="1" max="1" width="38.00390625" style="0" customWidth="1"/>
    <col min="2" max="2" width="11.28125" style="0" customWidth="1"/>
    <col min="3" max="3" width="11.57421875" style="0" customWidth="1"/>
    <col min="8" max="8" width="9.7109375" style="0" customWidth="1"/>
  </cols>
  <sheetData>
    <row r="2" spans="1:13" ht="15.75">
      <c r="A2" s="150" t="s">
        <v>219</v>
      </c>
      <c r="B2" s="150"/>
      <c r="C2" s="150"/>
      <c r="D2" s="150"/>
      <c r="E2" s="150"/>
      <c r="F2" s="150"/>
      <c r="G2" s="150"/>
      <c r="H2" s="150"/>
      <c r="I2" s="150"/>
      <c r="J2" s="150"/>
      <c r="K2" s="150"/>
      <c r="L2" s="150"/>
      <c r="M2" s="150"/>
    </row>
    <row r="4" spans="1:13" ht="12.75" customHeight="1">
      <c r="A4" s="141" t="s">
        <v>389</v>
      </c>
      <c r="B4" s="143" t="s">
        <v>195</v>
      </c>
      <c r="C4" s="143" t="s">
        <v>196</v>
      </c>
      <c r="D4" s="130" t="s">
        <v>731</v>
      </c>
      <c r="E4" s="131"/>
      <c r="F4" s="131"/>
      <c r="G4" s="131"/>
      <c r="H4" s="131"/>
      <c r="I4" s="131"/>
      <c r="J4" s="131"/>
      <c r="K4" s="131"/>
      <c r="L4" s="131"/>
      <c r="M4" s="132"/>
    </row>
    <row r="5" spans="1:13" ht="51.75" thickBot="1">
      <c r="A5" s="142"/>
      <c r="B5" s="143"/>
      <c r="C5" s="143"/>
      <c r="D5" s="22" t="s">
        <v>197</v>
      </c>
      <c r="E5" s="22" t="s">
        <v>648</v>
      </c>
      <c r="F5" s="62">
        <v>2003</v>
      </c>
      <c r="G5" s="63">
        <v>2004</v>
      </c>
      <c r="H5" s="24">
        <v>2005</v>
      </c>
      <c r="I5" s="49" t="s">
        <v>187</v>
      </c>
      <c r="J5" s="49" t="s">
        <v>188</v>
      </c>
      <c r="K5" s="49" t="s">
        <v>189</v>
      </c>
      <c r="L5" s="49" t="s">
        <v>190</v>
      </c>
      <c r="M5" s="49" t="s">
        <v>191</v>
      </c>
    </row>
    <row r="6" spans="1:13" ht="12.75" customHeight="1">
      <c r="A6" s="155" t="s">
        <v>220</v>
      </c>
      <c r="B6" s="125" t="s">
        <v>221</v>
      </c>
      <c r="C6" s="1">
        <v>37803</v>
      </c>
      <c r="D6" s="8">
        <f>5004</f>
        <v>5004</v>
      </c>
      <c r="E6" s="59">
        <f>SUM(F6:H6)</f>
        <v>5304</v>
      </c>
      <c r="F6" s="9">
        <v>2595</v>
      </c>
      <c r="G6" s="9">
        <v>2709</v>
      </c>
      <c r="H6" s="60"/>
      <c r="I6" s="27"/>
      <c r="J6" s="20"/>
      <c r="K6" s="28"/>
      <c r="L6" s="28"/>
      <c r="M6" s="28"/>
    </row>
    <row r="7" spans="1:13" ht="27" customHeight="1" thickBot="1">
      <c r="A7" s="156"/>
      <c r="B7" s="126"/>
      <c r="C7" s="1">
        <v>38306</v>
      </c>
      <c r="D7" s="8">
        <v>3974</v>
      </c>
      <c r="E7" s="59">
        <f>SUM(F7:H7)</f>
        <v>3974</v>
      </c>
      <c r="F7" s="9">
        <v>1974</v>
      </c>
      <c r="G7" s="9">
        <v>2000</v>
      </c>
      <c r="H7" s="61"/>
      <c r="I7" s="29"/>
      <c r="J7" s="30"/>
      <c r="K7" s="31"/>
      <c r="L7" s="31"/>
      <c r="M7" s="31"/>
    </row>
    <row r="8" spans="1:13" ht="12.75" customHeight="1">
      <c r="A8" s="4" t="s">
        <v>192</v>
      </c>
      <c r="B8" s="144" t="s">
        <v>222</v>
      </c>
      <c r="C8" s="145"/>
      <c r="D8" s="145"/>
      <c r="E8" s="145"/>
      <c r="F8" s="154"/>
      <c r="G8" s="154"/>
      <c r="H8" s="145"/>
      <c r="I8" s="145"/>
      <c r="J8" s="145"/>
      <c r="K8" s="145"/>
      <c r="L8" s="145"/>
      <c r="M8" s="146"/>
    </row>
    <row r="9" spans="1:13" ht="26.25" customHeight="1">
      <c r="A9" s="49" t="s">
        <v>371</v>
      </c>
      <c r="B9" s="144" t="s">
        <v>383</v>
      </c>
      <c r="C9" s="145"/>
      <c r="D9" s="145"/>
      <c r="E9" s="145"/>
      <c r="F9" s="146"/>
      <c r="G9" s="119" t="s">
        <v>372</v>
      </c>
      <c r="H9" s="120"/>
      <c r="I9" s="144" t="s">
        <v>327</v>
      </c>
      <c r="J9" s="145"/>
      <c r="K9" s="145"/>
      <c r="L9" s="145"/>
      <c r="M9" s="146"/>
    </row>
    <row r="10" spans="1:13" ht="28.5" customHeight="1">
      <c r="A10" s="144" t="s">
        <v>780</v>
      </c>
      <c r="B10" s="145"/>
      <c r="C10" s="145"/>
      <c r="D10" s="145"/>
      <c r="E10" s="145"/>
      <c r="F10" s="145"/>
      <c r="G10" s="145"/>
      <c r="H10" s="145"/>
      <c r="I10" s="145"/>
      <c r="J10" s="145"/>
      <c r="K10" s="145"/>
      <c r="L10" s="145"/>
      <c r="M10" s="146"/>
    </row>
    <row r="11" spans="1:13" ht="12.75" customHeight="1">
      <c r="A11" s="144" t="s">
        <v>791</v>
      </c>
      <c r="B11" s="145"/>
      <c r="C11" s="145"/>
      <c r="D11" s="145"/>
      <c r="E11" s="145"/>
      <c r="F11" s="145"/>
      <c r="G11" s="145"/>
      <c r="H11" s="145"/>
      <c r="I11" s="145"/>
      <c r="J11" s="145"/>
      <c r="K11" s="145"/>
      <c r="L11" s="145"/>
      <c r="M11" s="146"/>
    </row>
    <row r="12" spans="1:13" ht="12.75" customHeight="1">
      <c r="A12" s="14" t="s">
        <v>201</v>
      </c>
      <c r="B12" s="144" t="s">
        <v>384</v>
      </c>
      <c r="C12" s="137"/>
      <c r="D12" s="137"/>
      <c r="E12" s="137"/>
      <c r="F12" s="137"/>
      <c r="G12" s="137"/>
      <c r="H12" s="129"/>
      <c r="I12" s="144" t="s">
        <v>375</v>
      </c>
      <c r="J12" s="137"/>
      <c r="K12" s="137"/>
      <c r="L12" s="129"/>
      <c r="M12" s="10" t="s">
        <v>792</v>
      </c>
    </row>
    <row r="13" spans="1:13" ht="27.75" customHeight="1">
      <c r="A13" s="127" t="s">
        <v>199</v>
      </c>
      <c r="B13" s="128"/>
      <c r="C13" s="128"/>
      <c r="D13" s="128"/>
      <c r="E13" s="128"/>
      <c r="F13" s="128"/>
      <c r="G13" s="128"/>
      <c r="H13" s="128"/>
      <c r="I13" s="128"/>
      <c r="J13" s="128"/>
      <c r="K13" s="128"/>
      <c r="L13" s="128"/>
      <c r="M13" s="118"/>
    </row>
    <row r="14" spans="1:13" ht="37.5" customHeight="1">
      <c r="A14" s="152" t="s">
        <v>217</v>
      </c>
      <c r="B14" s="153"/>
      <c r="C14" s="151" t="s">
        <v>200</v>
      </c>
      <c r="D14" s="151"/>
      <c r="E14" s="151"/>
      <c r="F14" s="151"/>
      <c r="G14" s="33" t="s">
        <v>216</v>
      </c>
      <c r="H14" s="151" t="s">
        <v>421</v>
      </c>
      <c r="I14" s="151"/>
      <c r="J14" s="151"/>
      <c r="K14" s="151"/>
      <c r="L14" s="151"/>
      <c r="M14" s="151"/>
    </row>
    <row r="15" spans="1:13" ht="12.75">
      <c r="A15" s="157" t="s">
        <v>328</v>
      </c>
      <c r="B15" s="158"/>
      <c r="C15" s="135" t="s">
        <v>331</v>
      </c>
      <c r="D15" s="135"/>
      <c r="E15" s="135"/>
      <c r="F15" s="135"/>
      <c r="G15" s="34" t="s">
        <v>329</v>
      </c>
      <c r="H15" s="157" t="s">
        <v>330</v>
      </c>
      <c r="I15" s="136"/>
      <c r="J15" s="136"/>
      <c r="K15" s="136"/>
      <c r="L15" s="136"/>
      <c r="M15" s="158"/>
    </row>
    <row r="16" spans="1:13" ht="27.75" customHeight="1">
      <c r="A16" s="138" t="s">
        <v>202</v>
      </c>
      <c r="B16" s="139"/>
      <c r="C16" s="139"/>
      <c r="D16" s="139"/>
      <c r="E16" s="139"/>
      <c r="F16" s="139"/>
      <c r="G16" s="139"/>
      <c r="H16" s="139"/>
      <c r="I16" s="139"/>
      <c r="J16" s="139"/>
      <c r="K16" s="139"/>
      <c r="L16" s="139"/>
      <c r="M16" s="140"/>
    </row>
    <row r="17" spans="1:13" ht="12.75">
      <c r="A17" s="16" t="s">
        <v>210</v>
      </c>
      <c r="B17" s="17" t="s">
        <v>213</v>
      </c>
      <c r="C17" s="17" t="s">
        <v>204</v>
      </c>
      <c r="D17" s="17" t="s">
        <v>205</v>
      </c>
      <c r="E17" s="17" t="s">
        <v>206</v>
      </c>
      <c r="F17" s="17" t="s">
        <v>208</v>
      </c>
      <c r="G17" s="17" t="s">
        <v>207</v>
      </c>
      <c r="H17" s="159" t="s">
        <v>215</v>
      </c>
      <c r="I17" s="160"/>
      <c r="J17" s="18" t="s">
        <v>214</v>
      </c>
      <c r="K17" s="18" t="s">
        <v>209</v>
      </c>
      <c r="L17" s="133" t="s">
        <v>211</v>
      </c>
      <c r="M17" s="134"/>
    </row>
    <row r="18" spans="1:13" ht="12.75">
      <c r="A18" s="17" t="s">
        <v>203</v>
      </c>
      <c r="B18" s="17">
        <v>7</v>
      </c>
      <c r="C18" s="17">
        <v>3</v>
      </c>
      <c r="D18" s="17">
        <v>4</v>
      </c>
      <c r="E18" s="20">
        <v>0</v>
      </c>
      <c r="F18" s="17">
        <v>0</v>
      </c>
      <c r="G18" s="37">
        <v>7</v>
      </c>
      <c r="H18" s="157" t="s">
        <v>212</v>
      </c>
      <c r="I18" s="158"/>
      <c r="J18" s="18">
        <v>0</v>
      </c>
      <c r="K18" s="18">
        <v>0</v>
      </c>
      <c r="L18" s="177">
        <v>0</v>
      </c>
      <c r="M18" s="178"/>
    </row>
    <row r="19" spans="1:13" ht="12.75">
      <c r="A19" s="21"/>
      <c r="B19" s="21"/>
      <c r="C19" s="21"/>
      <c r="D19" s="21"/>
      <c r="E19" s="21"/>
      <c r="F19" s="21"/>
      <c r="G19" s="21"/>
      <c r="H19" s="21"/>
      <c r="I19" s="21"/>
      <c r="J19" s="21"/>
      <c r="K19" s="21"/>
      <c r="L19" s="21"/>
      <c r="M19" s="21"/>
    </row>
    <row r="20" spans="1:13" ht="12.75" customHeight="1">
      <c r="A20" s="141" t="s">
        <v>389</v>
      </c>
      <c r="B20" s="143" t="s">
        <v>195</v>
      </c>
      <c r="C20" s="143" t="s">
        <v>196</v>
      </c>
      <c r="D20" s="130" t="s">
        <v>731</v>
      </c>
      <c r="E20" s="131"/>
      <c r="F20" s="131"/>
      <c r="G20" s="131"/>
      <c r="H20" s="131"/>
      <c r="I20" s="131"/>
      <c r="J20" s="131"/>
      <c r="K20" s="131"/>
      <c r="L20" s="131"/>
      <c r="M20" s="132"/>
    </row>
    <row r="21" spans="1:13" ht="39" thickBot="1">
      <c r="A21" s="142"/>
      <c r="B21" s="143"/>
      <c r="C21" s="143"/>
      <c r="D21" s="22" t="s">
        <v>197</v>
      </c>
      <c r="E21" s="22" t="s">
        <v>648</v>
      </c>
      <c r="F21" s="22">
        <v>2003</v>
      </c>
      <c r="G21" s="23">
        <v>2004</v>
      </c>
      <c r="H21" s="24">
        <v>2005</v>
      </c>
      <c r="I21" s="25" t="s">
        <v>187</v>
      </c>
      <c r="J21" s="25" t="s">
        <v>188</v>
      </c>
      <c r="K21" s="26" t="s">
        <v>189</v>
      </c>
      <c r="L21" s="22" t="s">
        <v>190</v>
      </c>
      <c r="M21" s="22" t="s">
        <v>191</v>
      </c>
    </row>
    <row r="22" spans="1:13" ht="12.75" customHeight="1">
      <c r="A22" s="155" t="s">
        <v>781</v>
      </c>
      <c r="B22" s="125" t="s">
        <v>782</v>
      </c>
      <c r="C22" s="1">
        <v>37803</v>
      </c>
      <c r="D22" s="8">
        <f>E22+I22+J22+K22+L22+M22</f>
        <v>25000</v>
      </c>
      <c r="E22" s="59">
        <f>SUM(F22:H22)</f>
        <v>25000</v>
      </c>
      <c r="F22" s="9">
        <v>9000</v>
      </c>
      <c r="G22" s="36">
        <v>6400</v>
      </c>
      <c r="H22" s="2">
        <v>9600</v>
      </c>
      <c r="I22" s="27">
        <v>0</v>
      </c>
      <c r="J22" s="20"/>
      <c r="K22" s="28"/>
      <c r="L22" s="28"/>
      <c r="M22" s="28"/>
    </row>
    <row r="23" spans="1:13" ht="15.75" customHeight="1" thickBot="1">
      <c r="A23" s="156"/>
      <c r="B23" s="126"/>
      <c r="C23" s="1">
        <v>38898</v>
      </c>
      <c r="D23" s="8">
        <f>E23+I23+J23+K23+L23+M23</f>
        <v>16000</v>
      </c>
      <c r="E23" s="59">
        <f>SUM(F23:H23)</f>
        <v>16000</v>
      </c>
      <c r="F23" s="10">
        <v>8000</v>
      </c>
      <c r="G23" s="36">
        <v>3400</v>
      </c>
      <c r="H23" s="2">
        <v>4600</v>
      </c>
      <c r="I23" s="29">
        <v>0</v>
      </c>
      <c r="J23" s="30"/>
      <c r="K23" s="31"/>
      <c r="L23" s="31"/>
      <c r="M23" s="31"/>
    </row>
    <row r="24" spans="1:13" ht="25.5" customHeight="1">
      <c r="A24" s="4" t="s">
        <v>192</v>
      </c>
      <c r="B24" s="144" t="s">
        <v>793</v>
      </c>
      <c r="C24" s="145"/>
      <c r="D24" s="145"/>
      <c r="E24" s="145"/>
      <c r="F24" s="145"/>
      <c r="G24" s="145"/>
      <c r="H24" s="145"/>
      <c r="I24" s="145"/>
      <c r="J24" s="145"/>
      <c r="K24" s="145"/>
      <c r="L24" s="145"/>
      <c r="M24" s="146"/>
    </row>
    <row r="25" spans="1:13" ht="42" customHeight="1">
      <c r="A25" s="49" t="s">
        <v>371</v>
      </c>
      <c r="B25" s="144" t="s">
        <v>373</v>
      </c>
      <c r="C25" s="145"/>
      <c r="D25" s="145"/>
      <c r="E25" s="145"/>
      <c r="F25" s="146"/>
      <c r="G25" s="119" t="s">
        <v>372</v>
      </c>
      <c r="H25" s="120"/>
      <c r="I25" s="144" t="s">
        <v>374</v>
      </c>
      <c r="J25" s="145"/>
      <c r="K25" s="145"/>
      <c r="L25" s="145"/>
      <c r="M25" s="146"/>
    </row>
    <row r="26" spans="1:13" ht="68.25" customHeight="1">
      <c r="A26" s="144" t="s">
        <v>794</v>
      </c>
      <c r="B26" s="145"/>
      <c r="C26" s="145"/>
      <c r="D26" s="145"/>
      <c r="E26" s="145"/>
      <c r="F26" s="145"/>
      <c r="G26" s="145"/>
      <c r="H26" s="145"/>
      <c r="I26" s="145"/>
      <c r="J26" s="145"/>
      <c r="K26" s="145"/>
      <c r="L26" s="145"/>
      <c r="M26" s="146"/>
    </row>
    <row r="27" spans="1:13" ht="12.75">
      <c r="A27" s="144" t="s">
        <v>797</v>
      </c>
      <c r="B27" s="145"/>
      <c r="C27" s="145"/>
      <c r="D27" s="145"/>
      <c r="E27" s="145"/>
      <c r="F27" s="145"/>
      <c r="G27" s="145"/>
      <c r="H27" s="145"/>
      <c r="I27" s="145"/>
      <c r="J27" s="145"/>
      <c r="K27" s="145"/>
      <c r="L27" s="145"/>
      <c r="M27" s="146"/>
    </row>
    <row r="28" spans="1:13" ht="12.75" customHeight="1">
      <c r="A28" s="14" t="s">
        <v>201</v>
      </c>
      <c r="B28" s="144" t="s">
        <v>385</v>
      </c>
      <c r="C28" s="137"/>
      <c r="D28" s="137"/>
      <c r="E28" s="137"/>
      <c r="F28" s="137"/>
      <c r="G28" s="137"/>
      <c r="H28" s="129"/>
      <c r="I28" s="144" t="s">
        <v>375</v>
      </c>
      <c r="J28" s="137"/>
      <c r="K28" s="137"/>
      <c r="L28" s="129"/>
      <c r="M28" s="6" t="s">
        <v>792</v>
      </c>
    </row>
    <row r="29" spans="1:13" ht="29.25" customHeight="1">
      <c r="A29" s="127" t="s">
        <v>199</v>
      </c>
      <c r="B29" s="128"/>
      <c r="C29" s="128"/>
      <c r="D29" s="128"/>
      <c r="E29" s="128"/>
      <c r="F29" s="128"/>
      <c r="G29" s="128"/>
      <c r="H29" s="128"/>
      <c r="I29" s="128"/>
      <c r="J29" s="128"/>
      <c r="K29" s="128"/>
      <c r="L29" s="128"/>
      <c r="M29" s="118"/>
    </row>
    <row r="30" spans="1:13" ht="38.25">
      <c r="A30" s="152" t="s">
        <v>217</v>
      </c>
      <c r="B30" s="153"/>
      <c r="C30" s="151" t="s">
        <v>200</v>
      </c>
      <c r="D30" s="151"/>
      <c r="E30" s="151"/>
      <c r="F30" s="151"/>
      <c r="G30" s="33" t="s">
        <v>216</v>
      </c>
      <c r="H30" s="151" t="s">
        <v>421</v>
      </c>
      <c r="I30" s="151"/>
      <c r="J30" s="151"/>
      <c r="K30" s="151"/>
      <c r="L30" s="151"/>
      <c r="M30" s="151"/>
    </row>
    <row r="31" spans="1:13" s="111" customFormat="1" ht="28.5" customHeight="1">
      <c r="A31" s="144" t="s">
        <v>301</v>
      </c>
      <c r="B31" s="146"/>
      <c r="C31" s="122" t="s">
        <v>333</v>
      </c>
      <c r="D31" s="122"/>
      <c r="E31" s="122"/>
      <c r="F31" s="122"/>
      <c r="G31" s="110" t="s">
        <v>335</v>
      </c>
      <c r="H31" s="123" t="s">
        <v>332</v>
      </c>
      <c r="I31" s="124"/>
      <c r="J31" s="124"/>
      <c r="K31" s="124"/>
      <c r="L31" s="124"/>
      <c r="M31" s="161"/>
    </row>
    <row r="32" spans="1:13" s="111" customFormat="1" ht="42.75" customHeight="1">
      <c r="A32" s="144" t="s">
        <v>334</v>
      </c>
      <c r="B32" s="146"/>
      <c r="C32" s="162" t="s">
        <v>333</v>
      </c>
      <c r="D32" s="163"/>
      <c r="E32" s="163"/>
      <c r="F32" s="164"/>
      <c r="G32" s="110" t="s">
        <v>335</v>
      </c>
      <c r="H32" s="123" t="s">
        <v>336</v>
      </c>
      <c r="I32" s="124"/>
      <c r="J32" s="124"/>
      <c r="K32" s="124"/>
      <c r="L32" s="124"/>
      <c r="M32" s="161"/>
    </row>
    <row r="33" spans="1:13" s="111" customFormat="1" ht="27.75" customHeight="1">
      <c r="A33" s="144" t="s">
        <v>337</v>
      </c>
      <c r="B33" s="146"/>
      <c r="C33" s="162" t="s">
        <v>333</v>
      </c>
      <c r="D33" s="163"/>
      <c r="E33" s="163"/>
      <c r="F33" s="164"/>
      <c r="G33" s="110" t="s">
        <v>329</v>
      </c>
      <c r="H33" s="123" t="s">
        <v>784</v>
      </c>
      <c r="I33" s="124"/>
      <c r="J33" s="124"/>
      <c r="K33" s="124"/>
      <c r="L33" s="124"/>
      <c r="M33" s="161"/>
    </row>
    <row r="34" spans="1:13" ht="27" customHeight="1">
      <c r="A34" s="138" t="s">
        <v>202</v>
      </c>
      <c r="B34" s="139"/>
      <c r="C34" s="139"/>
      <c r="D34" s="139"/>
      <c r="E34" s="139"/>
      <c r="F34" s="139"/>
      <c r="G34" s="139"/>
      <c r="H34" s="139"/>
      <c r="I34" s="139"/>
      <c r="J34" s="139"/>
      <c r="K34" s="139"/>
      <c r="L34" s="139"/>
      <c r="M34" s="140"/>
    </row>
    <row r="35" spans="1:13" ht="12.75">
      <c r="A35" s="16" t="s">
        <v>210</v>
      </c>
      <c r="B35" s="17" t="s">
        <v>213</v>
      </c>
      <c r="C35" s="17" t="s">
        <v>204</v>
      </c>
      <c r="D35" s="17" t="s">
        <v>205</v>
      </c>
      <c r="E35" s="17" t="s">
        <v>206</v>
      </c>
      <c r="F35" s="17" t="s">
        <v>208</v>
      </c>
      <c r="G35" s="17" t="s">
        <v>207</v>
      </c>
      <c r="H35" s="159" t="s">
        <v>215</v>
      </c>
      <c r="I35" s="160"/>
      <c r="J35" s="18" t="s">
        <v>214</v>
      </c>
      <c r="K35" s="18" t="s">
        <v>209</v>
      </c>
      <c r="L35" s="133" t="s">
        <v>211</v>
      </c>
      <c r="M35" s="134"/>
    </row>
    <row r="36" spans="1:13" ht="12.75">
      <c r="A36" s="17" t="s">
        <v>203</v>
      </c>
      <c r="B36" s="17">
        <v>82</v>
      </c>
      <c r="C36" s="17">
        <v>33</v>
      </c>
      <c r="D36" s="17">
        <v>35</v>
      </c>
      <c r="E36" s="20">
        <v>14</v>
      </c>
      <c r="F36" s="17">
        <v>26</v>
      </c>
      <c r="G36" s="66">
        <v>56</v>
      </c>
      <c r="H36" s="157" t="s">
        <v>212</v>
      </c>
      <c r="I36" s="158"/>
      <c r="J36" s="18">
        <v>6</v>
      </c>
      <c r="K36" s="18">
        <v>18</v>
      </c>
      <c r="L36" s="177">
        <v>2</v>
      </c>
      <c r="M36" s="178"/>
    </row>
    <row r="37" spans="1:13" ht="12.75">
      <c r="A37" s="21"/>
      <c r="B37" s="21"/>
      <c r="C37" s="21"/>
      <c r="D37" s="21"/>
      <c r="E37" s="21"/>
      <c r="F37" s="21"/>
      <c r="G37" s="21"/>
      <c r="H37" s="21"/>
      <c r="I37" s="21"/>
      <c r="J37" s="21"/>
      <c r="K37" s="21"/>
      <c r="L37" s="21"/>
      <c r="M37" s="21"/>
    </row>
    <row r="38" spans="1:13" ht="12.75" customHeight="1">
      <c r="A38" s="141" t="s">
        <v>389</v>
      </c>
      <c r="B38" s="143" t="s">
        <v>195</v>
      </c>
      <c r="C38" s="143" t="s">
        <v>196</v>
      </c>
      <c r="D38" s="130" t="s">
        <v>731</v>
      </c>
      <c r="E38" s="131"/>
      <c r="F38" s="131"/>
      <c r="G38" s="131"/>
      <c r="H38" s="131"/>
      <c r="I38" s="131"/>
      <c r="J38" s="131"/>
      <c r="K38" s="131"/>
      <c r="L38" s="131"/>
      <c r="M38" s="132"/>
    </row>
    <row r="39" spans="1:13" ht="39" thickBot="1">
      <c r="A39" s="142"/>
      <c r="B39" s="143"/>
      <c r="C39" s="143"/>
      <c r="D39" s="22" t="s">
        <v>197</v>
      </c>
      <c r="E39" s="22" t="s">
        <v>648</v>
      </c>
      <c r="F39" s="22">
        <v>2003</v>
      </c>
      <c r="G39" s="23">
        <v>2004</v>
      </c>
      <c r="H39" s="24">
        <v>2005</v>
      </c>
      <c r="I39" s="25" t="s">
        <v>187</v>
      </c>
      <c r="J39" s="25" t="s">
        <v>188</v>
      </c>
      <c r="K39" s="26" t="s">
        <v>189</v>
      </c>
      <c r="L39" s="22" t="s">
        <v>190</v>
      </c>
      <c r="M39" s="22" t="s">
        <v>191</v>
      </c>
    </row>
    <row r="40" spans="1:13" ht="12.75" customHeight="1">
      <c r="A40" s="165" t="s">
        <v>783</v>
      </c>
      <c r="B40" s="120" t="s">
        <v>784</v>
      </c>
      <c r="C40" s="1">
        <v>37803</v>
      </c>
      <c r="D40" s="8">
        <f>E40+I40+J40+K40+L40+M40</f>
        <v>26600</v>
      </c>
      <c r="E40" s="59">
        <f>SUM(F40:H40)</f>
        <v>26600</v>
      </c>
      <c r="F40" s="10">
        <v>10600</v>
      </c>
      <c r="G40" s="36">
        <v>7600</v>
      </c>
      <c r="H40" s="2">
        <v>8400</v>
      </c>
      <c r="I40" s="27">
        <v>0</v>
      </c>
      <c r="J40" s="20"/>
      <c r="K40" s="28"/>
      <c r="L40" s="28"/>
      <c r="M40" s="28"/>
    </row>
    <row r="41" spans="1:13" ht="13.5" customHeight="1" thickBot="1">
      <c r="A41" s="166"/>
      <c r="B41" s="120"/>
      <c r="C41" s="1">
        <v>38898</v>
      </c>
      <c r="D41" s="8">
        <f>E41+I41+J41+K41+L41+M41</f>
        <v>16000</v>
      </c>
      <c r="E41" s="59">
        <f>SUM(F41:H41)</f>
        <v>16000</v>
      </c>
      <c r="F41" s="10">
        <v>8000</v>
      </c>
      <c r="G41" s="36">
        <v>3600</v>
      </c>
      <c r="H41" s="2">
        <v>4400</v>
      </c>
      <c r="I41" s="29">
        <v>0</v>
      </c>
      <c r="J41" s="30"/>
      <c r="K41" s="31"/>
      <c r="L41" s="31"/>
      <c r="M41" s="31"/>
    </row>
    <row r="42" spans="1:13" ht="12.75">
      <c r="A42" s="4" t="s">
        <v>192</v>
      </c>
      <c r="B42" s="144" t="s">
        <v>342</v>
      </c>
      <c r="C42" s="145"/>
      <c r="D42" s="145"/>
      <c r="E42" s="145"/>
      <c r="F42" s="145"/>
      <c r="G42" s="145"/>
      <c r="H42" s="145"/>
      <c r="I42" s="145"/>
      <c r="J42" s="145"/>
      <c r="K42" s="145"/>
      <c r="L42" s="145"/>
      <c r="M42" s="146"/>
    </row>
    <row r="43" spans="1:13" ht="32.25" customHeight="1">
      <c r="A43" s="49" t="s">
        <v>371</v>
      </c>
      <c r="B43" s="144" t="s">
        <v>373</v>
      </c>
      <c r="C43" s="145"/>
      <c r="D43" s="145"/>
      <c r="E43" s="145"/>
      <c r="F43" s="146"/>
      <c r="G43" s="119" t="s">
        <v>372</v>
      </c>
      <c r="H43" s="120"/>
      <c r="I43" s="144" t="s">
        <v>376</v>
      </c>
      <c r="J43" s="145"/>
      <c r="K43" s="145"/>
      <c r="L43" s="145"/>
      <c r="M43" s="146"/>
    </row>
    <row r="44" spans="1:13" ht="78" customHeight="1">
      <c r="A44" s="144" t="s">
        <v>796</v>
      </c>
      <c r="B44" s="145"/>
      <c r="C44" s="145"/>
      <c r="D44" s="145"/>
      <c r="E44" s="145"/>
      <c r="F44" s="145"/>
      <c r="G44" s="145"/>
      <c r="H44" s="145"/>
      <c r="I44" s="145"/>
      <c r="J44" s="145"/>
      <c r="K44" s="145"/>
      <c r="L44" s="145"/>
      <c r="M44" s="146"/>
    </row>
    <row r="45" spans="1:13" ht="12.75">
      <c r="A45" s="144" t="s">
        <v>798</v>
      </c>
      <c r="B45" s="145"/>
      <c r="C45" s="145"/>
      <c r="D45" s="145"/>
      <c r="E45" s="145"/>
      <c r="F45" s="145"/>
      <c r="G45" s="145"/>
      <c r="H45" s="145"/>
      <c r="I45" s="145"/>
      <c r="J45" s="145"/>
      <c r="K45" s="145"/>
      <c r="L45" s="145"/>
      <c r="M45" s="146"/>
    </row>
    <row r="46" spans="1:13" ht="12.75" customHeight="1">
      <c r="A46" s="14" t="s">
        <v>201</v>
      </c>
      <c r="B46" s="144" t="s">
        <v>386</v>
      </c>
      <c r="C46" s="137"/>
      <c r="D46" s="137"/>
      <c r="E46" s="137"/>
      <c r="F46" s="137"/>
      <c r="G46" s="137"/>
      <c r="H46" s="129"/>
      <c r="I46" s="144" t="s">
        <v>375</v>
      </c>
      <c r="J46" s="137"/>
      <c r="K46" s="137"/>
      <c r="L46" s="129"/>
      <c r="M46" s="10" t="s">
        <v>792</v>
      </c>
    </row>
    <row r="47" spans="1:13" ht="29.25" customHeight="1">
      <c r="A47" s="127" t="s">
        <v>199</v>
      </c>
      <c r="B47" s="128"/>
      <c r="C47" s="128"/>
      <c r="D47" s="128"/>
      <c r="E47" s="128"/>
      <c r="F47" s="128"/>
      <c r="G47" s="128"/>
      <c r="H47" s="128"/>
      <c r="I47" s="128"/>
      <c r="J47" s="128"/>
      <c r="K47" s="128"/>
      <c r="L47" s="128"/>
      <c r="M47" s="118"/>
    </row>
    <row r="48" spans="1:13" ht="38.25">
      <c r="A48" s="152" t="s">
        <v>217</v>
      </c>
      <c r="B48" s="153"/>
      <c r="C48" s="151" t="s">
        <v>200</v>
      </c>
      <c r="D48" s="151"/>
      <c r="E48" s="151"/>
      <c r="F48" s="151"/>
      <c r="G48" s="33" t="s">
        <v>216</v>
      </c>
      <c r="H48" s="151" t="s">
        <v>421</v>
      </c>
      <c r="I48" s="151"/>
      <c r="J48" s="151"/>
      <c r="K48" s="151"/>
      <c r="L48" s="151"/>
      <c r="M48" s="151"/>
    </row>
    <row r="49" spans="1:13" ht="12.75">
      <c r="A49" s="171" t="s">
        <v>338</v>
      </c>
      <c r="B49" s="172"/>
      <c r="C49" s="173" t="s">
        <v>333</v>
      </c>
      <c r="D49" s="173"/>
      <c r="E49" s="173"/>
      <c r="F49" s="173"/>
      <c r="G49" s="34" t="s">
        <v>335</v>
      </c>
      <c r="H49" s="157" t="s">
        <v>339</v>
      </c>
      <c r="I49" s="136"/>
      <c r="J49" s="136"/>
      <c r="K49" s="136"/>
      <c r="L49" s="136"/>
      <c r="M49" s="158"/>
    </row>
    <row r="50" spans="1:13" ht="12.75">
      <c r="A50" s="171" t="s">
        <v>340</v>
      </c>
      <c r="B50" s="172"/>
      <c r="C50" s="173" t="s">
        <v>341</v>
      </c>
      <c r="D50" s="173"/>
      <c r="E50" s="173"/>
      <c r="F50" s="173"/>
      <c r="G50" s="34" t="s">
        <v>329</v>
      </c>
      <c r="H50" s="157" t="s">
        <v>795</v>
      </c>
      <c r="I50" s="136"/>
      <c r="J50" s="136"/>
      <c r="K50" s="136"/>
      <c r="L50" s="136"/>
      <c r="M50" s="158"/>
    </row>
    <row r="51" spans="1:13" ht="12.75">
      <c r="A51" s="171" t="s">
        <v>343</v>
      </c>
      <c r="B51" s="172"/>
      <c r="C51" s="173" t="s">
        <v>344</v>
      </c>
      <c r="D51" s="173"/>
      <c r="E51" s="173"/>
      <c r="F51" s="173"/>
      <c r="G51" s="34" t="s">
        <v>335</v>
      </c>
      <c r="H51" s="157" t="s">
        <v>345</v>
      </c>
      <c r="I51" s="136"/>
      <c r="J51" s="136"/>
      <c r="K51" s="136"/>
      <c r="L51" s="136"/>
      <c r="M51" s="158"/>
    </row>
    <row r="52" spans="1:13" ht="12.75">
      <c r="A52" s="171" t="s">
        <v>346</v>
      </c>
      <c r="B52" s="172"/>
      <c r="C52" s="171" t="s">
        <v>333</v>
      </c>
      <c r="D52" s="174"/>
      <c r="E52" s="174"/>
      <c r="F52" s="172"/>
      <c r="G52" s="34" t="s">
        <v>335</v>
      </c>
      <c r="H52" s="157" t="s">
        <v>345</v>
      </c>
      <c r="I52" s="136"/>
      <c r="J52" s="136"/>
      <c r="K52" s="136"/>
      <c r="L52" s="136"/>
      <c r="M52" s="158"/>
    </row>
    <row r="53" spans="1:13" ht="12.75">
      <c r="A53" s="171" t="s">
        <v>347</v>
      </c>
      <c r="B53" s="172"/>
      <c r="C53" s="171" t="s">
        <v>333</v>
      </c>
      <c r="D53" s="174"/>
      <c r="E53" s="174"/>
      <c r="F53" s="172"/>
      <c r="G53" s="34" t="s">
        <v>335</v>
      </c>
      <c r="H53" s="157" t="s">
        <v>345</v>
      </c>
      <c r="I53" s="136"/>
      <c r="J53" s="136"/>
      <c r="K53" s="136"/>
      <c r="L53" s="136"/>
      <c r="M53" s="158"/>
    </row>
    <row r="54" spans="1:13" ht="12.75">
      <c r="A54" s="171" t="s">
        <v>348</v>
      </c>
      <c r="B54" s="172"/>
      <c r="C54" s="171" t="s">
        <v>333</v>
      </c>
      <c r="D54" s="174"/>
      <c r="E54" s="174"/>
      <c r="F54" s="172"/>
      <c r="G54" s="34" t="s">
        <v>335</v>
      </c>
      <c r="H54" s="157" t="s">
        <v>345</v>
      </c>
      <c r="I54" s="136"/>
      <c r="J54" s="136"/>
      <c r="K54" s="136"/>
      <c r="L54" s="136"/>
      <c r="M54" s="158"/>
    </row>
    <row r="55" spans="1:13" ht="12.75">
      <c r="A55" s="171" t="s">
        <v>349</v>
      </c>
      <c r="B55" s="172"/>
      <c r="C55" s="171" t="s">
        <v>333</v>
      </c>
      <c r="D55" s="174"/>
      <c r="E55" s="174"/>
      <c r="F55" s="172"/>
      <c r="G55" s="34" t="s">
        <v>335</v>
      </c>
      <c r="H55" s="157" t="s">
        <v>782</v>
      </c>
      <c r="I55" s="136"/>
      <c r="J55" s="136"/>
      <c r="K55" s="136"/>
      <c r="L55" s="136"/>
      <c r="M55" s="158"/>
    </row>
    <row r="56" spans="1:13" ht="12.75">
      <c r="A56" s="171" t="s">
        <v>350</v>
      </c>
      <c r="B56" s="172"/>
      <c r="C56" s="171" t="s">
        <v>333</v>
      </c>
      <c r="D56" s="174"/>
      <c r="E56" s="174"/>
      <c r="F56" s="172"/>
      <c r="G56" s="34" t="s">
        <v>335</v>
      </c>
      <c r="H56" s="157" t="s">
        <v>351</v>
      </c>
      <c r="I56" s="136"/>
      <c r="J56" s="136"/>
      <c r="K56" s="136"/>
      <c r="L56" s="136"/>
      <c r="M56" s="158"/>
    </row>
    <row r="57" spans="1:13" ht="12.75">
      <c r="A57" s="171" t="s">
        <v>352</v>
      </c>
      <c r="B57" s="172"/>
      <c r="C57" s="171" t="s">
        <v>333</v>
      </c>
      <c r="D57" s="174"/>
      <c r="E57" s="174"/>
      <c r="F57" s="172"/>
      <c r="G57" s="34" t="s">
        <v>335</v>
      </c>
      <c r="H57" s="157" t="s">
        <v>353</v>
      </c>
      <c r="I57" s="136"/>
      <c r="J57" s="136"/>
      <c r="K57" s="136"/>
      <c r="L57" s="136"/>
      <c r="M57" s="158"/>
    </row>
    <row r="58" spans="1:13" ht="12.75">
      <c r="A58" s="171" t="s">
        <v>354</v>
      </c>
      <c r="B58" s="172"/>
      <c r="C58" s="171" t="s">
        <v>333</v>
      </c>
      <c r="D58" s="174"/>
      <c r="E58" s="174"/>
      <c r="F58" s="172"/>
      <c r="G58" s="34" t="s">
        <v>335</v>
      </c>
      <c r="H58" s="157" t="s">
        <v>355</v>
      </c>
      <c r="I58" s="136"/>
      <c r="J58" s="136"/>
      <c r="K58" s="136"/>
      <c r="L58" s="136"/>
      <c r="M58" s="158"/>
    </row>
    <row r="59" spans="1:13" ht="12.75">
      <c r="A59" s="171" t="s">
        <v>356</v>
      </c>
      <c r="B59" s="172"/>
      <c r="C59" s="171" t="s">
        <v>333</v>
      </c>
      <c r="D59" s="174"/>
      <c r="E59" s="174"/>
      <c r="F59" s="172"/>
      <c r="G59" s="34" t="s">
        <v>335</v>
      </c>
      <c r="H59" s="157" t="s">
        <v>355</v>
      </c>
      <c r="I59" s="136"/>
      <c r="J59" s="136"/>
      <c r="K59" s="136"/>
      <c r="L59" s="136"/>
      <c r="M59" s="158"/>
    </row>
    <row r="60" spans="1:13" ht="27.75" customHeight="1">
      <c r="A60" s="138" t="s">
        <v>202</v>
      </c>
      <c r="B60" s="139"/>
      <c r="C60" s="139"/>
      <c r="D60" s="139"/>
      <c r="E60" s="139"/>
      <c r="F60" s="139"/>
      <c r="G60" s="139"/>
      <c r="H60" s="139"/>
      <c r="I60" s="139"/>
      <c r="J60" s="139"/>
      <c r="K60" s="139"/>
      <c r="L60" s="139"/>
      <c r="M60" s="140"/>
    </row>
    <row r="61" spans="1:13" ht="12.75">
      <c r="A61" s="16" t="s">
        <v>210</v>
      </c>
      <c r="B61" s="17" t="s">
        <v>213</v>
      </c>
      <c r="C61" s="17" t="s">
        <v>204</v>
      </c>
      <c r="D61" s="17" t="s">
        <v>205</v>
      </c>
      <c r="E61" s="17" t="s">
        <v>206</v>
      </c>
      <c r="F61" s="17" t="s">
        <v>208</v>
      </c>
      <c r="G61" s="17" t="s">
        <v>207</v>
      </c>
      <c r="H61" s="159" t="s">
        <v>215</v>
      </c>
      <c r="I61" s="160"/>
      <c r="J61" s="18" t="s">
        <v>214</v>
      </c>
      <c r="K61" s="18" t="s">
        <v>209</v>
      </c>
      <c r="L61" s="133" t="s">
        <v>211</v>
      </c>
      <c r="M61" s="134"/>
    </row>
    <row r="62" spans="1:13" ht="12.75">
      <c r="A62" s="17" t="s">
        <v>203</v>
      </c>
      <c r="B62" s="17">
        <v>62</v>
      </c>
      <c r="C62" s="17">
        <v>40</v>
      </c>
      <c r="D62" s="17">
        <v>18</v>
      </c>
      <c r="E62" s="20">
        <v>4</v>
      </c>
      <c r="F62" s="17">
        <v>9</v>
      </c>
      <c r="G62" s="37">
        <v>52</v>
      </c>
      <c r="H62" s="157" t="s">
        <v>212</v>
      </c>
      <c r="I62" s="158"/>
      <c r="J62" s="18">
        <v>53</v>
      </c>
      <c r="K62" s="18">
        <v>27</v>
      </c>
      <c r="L62" s="177">
        <v>5</v>
      </c>
      <c r="M62" s="178"/>
    </row>
    <row r="63" spans="1:13" ht="12.75">
      <c r="A63" s="21"/>
      <c r="B63" s="21"/>
      <c r="C63" s="21"/>
      <c r="D63" s="21"/>
      <c r="E63" s="21"/>
      <c r="F63" s="21"/>
      <c r="G63" s="21"/>
      <c r="H63" s="21"/>
      <c r="I63" s="21"/>
      <c r="J63" s="21"/>
      <c r="K63" s="21"/>
      <c r="L63" s="21"/>
      <c r="M63" s="21"/>
    </row>
    <row r="64" spans="1:13" ht="12.75" customHeight="1">
      <c r="A64" s="141" t="s">
        <v>389</v>
      </c>
      <c r="B64" s="143" t="s">
        <v>195</v>
      </c>
      <c r="C64" s="143" t="s">
        <v>196</v>
      </c>
      <c r="D64" s="73" t="s">
        <v>731</v>
      </c>
      <c r="E64" s="74"/>
      <c r="F64" s="74"/>
      <c r="G64" s="74"/>
      <c r="H64" s="75"/>
      <c r="I64" s="76"/>
      <c r="J64" s="77"/>
      <c r="K64" s="77"/>
      <c r="L64" s="77"/>
      <c r="M64" s="78"/>
    </row>
    <row r="65" spans="1:13" ht="39" thickBot="1">
      <c r="A65" s="142"/>
      <c r="B65" s="143"/>
      <c r="C65" s="143"/>
      <c r="D65" s="22" t="s">
        <v>197</v>
      </c>
      <c r="E65" s="22" t="s">
        <v>648</v>
      </c>
      <c r="F65" s="22">
        <v>2003</v>
      </c>
      <c r="G65" s="23">
        <v>2004</v>
      </c>
      <c r="H65" s="24">
        <v>2005</v>
      </c>
      <c r="I65" s="25" t="s">
        <v>187</v>
      </c>
      <c r="J65" s="25" t="s">
        <v>188</v>
      </c>
      <c r="K65" s="26" t="s">
        <v>189</v>
      </c>
      <c r="L65" s="22" t="s">
        <v>190</v>
      </c>
      <c r="M65" s="22" t="s">
        <v>191</v>
      </c>
    </row>
    <row r="66" spans="1:13" ht="12.75" customHeight="1">
      <c r="A66" s="175" t="s">
        <v>753</v>
      </c>
      <c r="B66" s="120" t="s">
        <v>785</v>
      </c>
      <c r="C66" s="1">
        <v>37895</v>
      </c>
      <c r="D66" s="8">
        <f>E66+I66+J66+K66+L66+M66</f>
        <v>12150</v>
      </c>
      <c r="E66" s="59">
        <f>SUM(F66:H66)</f>
        <v>12150</v>
      </c>
      <c r="F66" s="10">
        <v>3756</v>
      </c>
      <c r="G66" s="36">
        <v>6753</v>
      </c>
      <c r="H66" s="2">
        <v>1641</v>
      </c>
      <c r="I66" s="27"/>
      <c r="J66" s="20"/>
      <c r="K66" s="28"/>
      <c r="L66" s="28"/>
      <c r="M66" s="28"/>
    </row>
    <row r="67" spans="1:13" ht="17.25" customHeight="1" thickBot="1">
      <c r="A67" s="176"/>
      <c r="B67" s="120"/>
      <c r="C67" s="1">
        <v>38442</v>
      </c>
      <c r="D67" s="8">
        <f>E67+I67+J67+K67+L67+M67</f>
        <v>9000</v>
      </c>
      <c r="E67" s="64">
        <f>SUM(F67:H67)</f>
        <v>9000</v>
      </c>
      <c r="F67" s="10">
        <v>3756</v>
      </c>
      <c r="G67" s="38">
        <v>3603</v>
      </c>
      <c r="H67" s="49">
        <v>1641</v>
      </c>
      <c r="I67" s="29"/>
      <c r="J67" s="30"/>
      <c r="K67" s="31"/>
      <c r="L67" s="31"/>
      <c r="M67" s="31"/>
    </row>
    <row r="68" spans="1:13" ht="12.75">
      <c r="A68" s="4" t="s">
        <v>192</v>
      </c>
      <c r="B68" s="144" t="s">
        <v>799</v>
      </c>
      <c r="C68" s="145"/>
      <c r="D68" s="145"/>
      <c r="E68" s="145"/>
      <c r="F68" s="145"/>
      <c r="G68" s="145"/>
      <c r="H68" s="145"/>
      <c r="I68" s="145"/>
      <c r="J68" s="145"/>
      <c r="K68" s="145"/>
      <c r="L68" s="145"/>
      <c r="M68" s="146"/>
    </row>
    <row r="69" spans="1:13" ht="29.25" customHeight="1">
      <c r="A69" s="12" t="s">
        <v>371</v>
      </c>
      <c r="B69" s="144" t="s">
        <v>387</v>
      </c>
      <c r="C69" s="145"/>
      <c r="D69" s="145"/>
      <c r="E69" s="145"/>
      <c r="F69" s="146"/>
      <c r="G69" s="119" t="s">
        <v>372</v>
      </c>
      <c r="H69" s="120"/>
      <c r="I69" s="144" t="s">
        <v>379</v>
      </c>
      <c r="J69" s="145"/>
      <c r="K69" s="145"/>
      <c r="L69" s="145"/>
      <c r="M69" s="146"/>
    </row>
    <row r="70" spans="1:13" ht="81" customHeight="1">
      <c r="A70" s="144" t="s">
        <v>0</v>
      </c>
      <c r="B70" s="145"/>
      <c r="C70" s="145"/>
      <c r="D70" s="145"/>
      <c r="E70" s="145"/>
      <c r="F70" s="145"/>
      <c r="G70" s="145"/>
      <c r="H70" s="145"/>
      <c r="I70" s="145"/>
      <c r="J70" s="145"/>
      <c r="K70" s="145"/>
      <c r="L70" s="145"/>
      <c r="M70" s="146"/>
    </row>
    <row r="71" spans="1:13" ht="12.75">
      <c r="A71" s="144" t="s">
        <v>797</v>
      </c>
      <c r="B71" s="145"/>
      <c r="C71" s="145"/>
      <c r="D71" s="145"/>
      <c r="E71" s="145"/>
      <c r="F71" s="145"/>
      <c r="G71" s="145"/>
      <c r="H71" s="145"/>
      <c r="I71" s="145"/>
      <c r="J71" s="145"/>
      <c r="K71" s="145"/>
      <c r="L71" s="145"/>
      <c r="M71" s="146"/>
    </row>
    <row r="72" spans="1:13" ht="12.75" customHeight="1">
      <c r="A72" s="14" t="s">
        <v>201</v>
      </c>
      <c r="B72" s="147"/>
      <c r="C72" s="148"/>
      <c r="D72" s="148"/>
      <c r="E72" s="148"/>
      <c r="F72" s="148"/>
      <c r="G72" s="148"/>
      <c r="H72" s="149"/>
      <c r="I72" s="144" t="s">
        <v>375</v>
      </c>
      <c r="J72" s="137"/>
      <c r="K72" s="137"/>
      <c r="L72" s="129"/>
      <c r="M72" s="10" t="s">
        <v>792</v>
      </c>
    </row>
    <row r="73" spans="1:13" ht="30.75" customHeight="1">
      <c r="A73" s="127" t="s">
        <v>199</v>
      </c>
      <c r="B73" s="128"/>
      <c r="C73" s="128"/>
      <c r="D73" s="128"/>
      <c r="E73" s="128"/>
      <c r="F73" s="128"/>
      <c r="G73" s="128"/>
      <c r="H73" s="128"/>
      <c r="I73" s="128"/>
      <c r="J73" s="128"/>
      <c r="K73" s="128"/>
      <c r="L73" s="128"/>
      <c r="M73" s="118"/>
    </row>
    <row r="74" spans="1:13" ht="38.25">
      <c r="A74" s="152" t="s">
        <v>217</v>
      </c>
      <c r="B74" s="153"/>
      <c r="C74" s="151" t="s">
        <v>200</v>
      </c>
      <c r="D74" s="151"/>
      <c r="E74" s="151"/>
      <c r="F74" s="151"/>
      <c r="G74" s="33" t="s">
        <v>216</v>
      </c>
      <c r="H74" s="151" t="s">
        <v>421</v>
      </c>
      <c r="I74" s="151"/>
      <c r="J74" s="151"/>
      <c r="K74" s="151"/>
      <c r="L74" s="151"/>
      <c r="M74" s="151"/>
    </row>
    <row r="75" spans="1:13" ht="13.5" customHeight="1">
      <c r="A75" s="179" t="s">
        <v>357</v>
      </c>
      <c r="B75" s="180"/>
      <c r="C75" s="181" t="s">
        <v>333</v>
      </c>
      <c r="D75" s="181"/>
      <c r="E75" s="181"/>
      <c r="F75" s="181"/>
      <c r="G75" s="32" t="s">
        <v>329</v>
      </c>
      <c r="H75" s="144" t="s">
        <v>358</v>
      </c>
      <c r="I75" s="145"/>
      <c r="J75" s="145"/>
      <c r="K75" s="145"/>
      <c r="L75" s="145"/>
      <c r="M75" s="146"/>
    </row>
    <row r="76" spans="1:13" ht="28.5" customHeight="1">
      <c r="A76" s="138" t="s">
        <v>202</v>
      </c>
      <c r="B76" s="139"/>
      <c r="C76" s="139"/>
      <c r="D76" s="139"/>
      <c r="E76" s="139"/>
      <c r="F76" s="139"/>
      <c r="G76" s="139"/>
      <c r="H76" s="139"/>
      <c r="I76" s="139"/>
      <c r="J76" s="139"/>
      <c r="K76" s="139"/>
      <c r="L76" s="139"/>
      <c r="M76" s="140"/>
    </row>
    <row r="77" spans="1:13" ht="12.75">
      <c r="A77" s="16" t="s">
        <v>210</v>
      </c>
      <c r="B77" s="17" t="s">
        <v>213</v>
      </c>
      <c r="C77" s="17" t="s">
        <v>204</v>
      </c>
      <c r="D77" s="17" t="s">
        <v>205</v>
      </c>
      <c r="E77" s="17" t="s">
        <v>206</v>
      </c>
      <c r="F77" s="17" t="s">
        <v>208</v>
      </c>
      <c r="G77" s="17" t="s">
        <v>207</v>
      </c>
      <c r="H77" s="159" t="s">
        <v>215</v>
      </c>
      <c r="I77" s="160"/>
      <c r="J77" s="18" t="s">
        <v>214</v>
      </c>
      <c r="K77" s="18" t="s">
        <v>209</v>
      </c>
      <c r="L77" s="133" t="s">
        <v>211</v>
      </c>
      <c r="M77" s="134"/>
    </row>
    <row r="78" spans="1:13" ht="12.75">
      <c r="A78" s="17" t="s">
        <v>203</v>
      </c>
      <c r="B78" s="17">
        <v>20</v>
      </c>
      <c r="C78" s="17">
        <v>5</v>
      </c>
      <c r="D78" s="17">
        <v>10</v>
      </c>
      <c r="E78" s="20">
        <v>2</v>
      </c>
      <c r="F78" s="17">
        <v>5</v>
      </c>
      <c r="G78" s="37">
        <v>13</v>
      </c>
      <c r="H78" s="157" t="s">
        <v>212</v>
      </c>
      <c r="I78" s="158"/>
      <c r="J78" s="18">
        <v>0</v>
      </c>
      <c r="K78" s="18">
        <v>2</v>
      </c>
      <c r="L78" s="177">
        <v>0</v>
      </c>
      <c r="M78" s="178"/>
    </row>
    <row r="79" spans="1:13" ht="12.75">
      <c r="A79" s="21"/>
      <c r="B79" s="21"/>
      <c r="C79" s="21"/>
      <c r="D79" s="21"/>
      <c r="E79" s="21"/>
      <c r="F79" s="21"/>
      <c r="G79" s="21"/>
      <c r="H79" s="21"/>
      <c r="I79" s="21"/>
      <c r="J79" s="21"/>
      <c r="K79" s="21"/>
      <c r="L79" s="21"/>
      <c r="M79" s="21"/>
    </row>
    <row r="80" spans="1:13" ht="12.75" customHeight="1">
      <c r="A80" s="141" t="s">
        <v>389</v>
      </c>
      <c r="B80" s="143" t="s">
        <v>195</v>
      </c>
      <c r="C80" s="143" t="s">
        <v>196</v>
      </c>
      <c r="D80" s="130" t="s">
        <v>731</v>
      </c>
      <c r="E80" s="131"/>
      <c r="F80" s="131"/>
      <c r="G80" s="131"/>
      <c r="H80" s="131"/>
      <c r="I80" s="131"/>
      <c r="J80" s="131"/>
      <c r="K80" s="131"/>
      <c r="L80" s="131"/>
      <c r="M80" s="132"/>
    </row>
    <row r="81" spans="1:13" ht="39" thickBot="1">
      <c r="A81" s="142"/>
      <c r="B81" s="143"/>
      <c r="C81" s="143"/>
      <c r="D81" s="22" t="s">
        <v>197</v>
      </c>
      <c r="E81" s="22" t="s">
        <v>648</v>
      </c>
      <c r="F81" s="22">
        <v>2003</v>
      </c>
      <c r="G81" s="23">
        <v>2004</v>
      </c>
      <c r="H81" s="24">
        <v>2005</v>
      </c>
      <c r="I81" s="25" t="s">
        <v>187</v>
      </c>
      <c r="J81" s="25" t="s">
        <v>188</v>
      </c>
      <c r="K81" s="26" t="s">
        <v>189</v>
      </c>
      <c r="L81" s="22" t="s">
        <v>190</v>
      </c>
      <c r="M81" s="22" t="s">
        <v>191</v>
      </c>
    </row>
    <row r="82" spans="1:13" ht="12.75" customHeight="1">
      <c r="A82" s="165" t="s">
        <v>786</v>
      </c>
      <c r="B82" s="120" t="s">
        <v>787</v>
      </c>
      <c r="C82" s="1">
        <v>37865</v>
      </c>
      <c r="D82" s="8">
        <f>E82+I82+J82+K82+L82+M82</f>
        <v>32000</v>
      </c>
      <c r="E82" s="59">
        <f>SUM(F82:H82)</f>
        <v>32000</v>
      </c>
      <c r="F82" s="10">
        <v>7000</v>
      </c>
      <c r="G82" s="36">
        <v>10200</v>
      </c>
      <c r="H82" s="57">
        <v>14800</v>
      </c>
      <c r="I82" s="27">
        <v>0</v>
      </c>
      <c r="J82" s="20"/>
      <c r="K82" s="28"/>
      <c r="L82" s="28"/>
      <c r="M82" s="28"/>
    </row>
    <row r="83" spans="1:13" ht="13.5" customHeight="1" thickBot="1">
      <c r="A83" s="166"/>
      <c r="B83" s="120"/>
      <c r="C83" s="7">
        <v>38898</v>
      </c>
      <c r="D83" s="3">
        <v>20000</v>
      </c>
      <c r="E83" s="59">
        <f>SUM(F83:H83)</f>
        <v>20000</v>
      </c>
      <c r="F83" s="10">
        <v>6000</v>
      </c>
      <c r="G83" s="36">
        <v>5200</v>
      </c>
      <c r="H83" s="58">
        <v>8800</v>
      </c>
      <c r="I83" s="29">
        <v>0</v>
      </c>
      <c r="J83" s="30"/>
      <c r="K83" s="31"/>
      <c r="L83" s="31"/>
      <c r="M83" s="31"/>
    </row>
    <row r="84" spans="1:13" ht="12.75">
      <c r="A84" s="4" t="s">
        <v>192</v>
      </c>
      <c r="B84" s="144"/>
      <c r="C84" s="145"/>
      <c r="D84" s="145"/>
      <c r="E84" s="145"/>
      <c r="F84" s="145"/>
      <c r="G84" s="145"/>
      <c r="H84" s="145"/>
      <c r="I84" s="145"/>
      <c r="J84" s="145"/>
      <c r="K84" s="145"/>
      <c r="L84" s="145"/>
      <c r="M84" s="146"/>
    </row>
    <row r="85" spans="1:13" ht="30" customHeight="1">
      <c r="A85" s="12" t="s">
        <v>371</v>
      </c>
      <c r="B85" s="144" t="s">
        <v>377</v>
      </c>
      <c r="C85" s="145"/>
      <c r="D85" s="145"/>
      <c r="E85" s="145"/>
      <c r="F85" s="146"/>
      <c r="G85" s="119" t="s">
        <v>372</v>
      </c>
      <c r="H85" s="120"/>
      <c r="I85" s="144" t="s">
        <v>378</v>
      </c>
      <c r="J85" s="145"/>
      <c r="K85" s="145"/>
      <c r="L85" s="145"/>
      <c r="M85" s="146"/>
    </row>
    <row r="86" spans="1:13" ht="54.75" customHeight="1">
      <c r="A86" s="144" t="s">
        <v>1</v>
      </c>
      <c r="B86" s="145"/>
      <c r="C86" s="145"/>
      <c r="D86" s="145"/>
      <c r="E86" s="145"/>
      <c r="F86" s="145"/>
      <c r="G86" s="145"/>
      <c r="H86" s="145"/>
      <c r="I86" s="145"/>
      <c r="J86" s="145"/>
      <c r="K86" s="145"/>
      <c r="L86" s="145"/>
      <c r="M86" s="146"/>
    </row>
    <row r="87" spans="1:13" ht="12.75">
      <c r="A87" s="144" t="s">
        <v>798</v>
      </c>
      <c r="B87" s="145"/>
      <c r="C87" s="145"/>
      <c r="D87" s="145"/>
      <c r="E87" s="145"/>
      <c r="F87" s="145"/>
      <c r="G87" s="145"/>
      <c r="H87" s="145"/>
      <c r="I87" s="145"/>
      <c r="J87" s="145"/>
      <c r="K87" s="145"/>
      <c r="L87" s="145"/>
      <c r="M87" s="146"/>
    </row>
    <row r="88" spans="1:13" ht="12.75" customHeight="1">
      <c r="A88" s="14" t="s">
        <v>201</v>
      </c>
      <c r="B88" s="144" t="s">
        <v>386</v>
      </c>
      <c r="C88" s="137"/>
      <c r="D88" s="137"/>
      <c r="E88" s="137"/>
      <c r="F88" s="137"/>
      <c r="G88" s="137"/>
      <c r="H88" s="129"/>
      <c r="I88" s="144" t="s">
        <v>375</v>
      </c>
      <c r="J88" s="137"/>
      <c r="K88" s="137"/>
      <c r="L88" s="129"/>
      <c r="M88" s="6" t="s">
        <v>792</v>
      </c>
    </row>
    <row r="89" spans="1:13" ht="30" customHeight="1">
      <c r="A89" s="127" t="s">
        <v>199</v>
      </c>
      <c r="B89" s="128"/>
      <c r="C89" s="128"/>
      <c r="D89" s="128"/>
      <c r="E89" s="128"/>
      <c r="F89" s="128"/>
      <c r="G89" s="128"/>
      <c r="H89" s="128"/>
      <c r="I89" s="128"/>
      <c r="J89" s="128"/>
      <c r="K89" s="128"/>
      <c r="L89" s="128"/>
      <c r="M89" s="118"/>
    </row>
    <row r="90" spans="1:13" ht="38.25">
      <c r="A90" s="152" t="s">
        <v>217</v>
      </c>
      <c r="B90" s="153"/>
      <c r="C90" s="151" t="s">
        <v>200</v>
      </c>
      <c r="D90" s="151"/>
      <c r="E90" s="151"/>
      <c r="F90" s="151"/>
      <c r="G90" s="33" t="s">
        <v>216</v>
      </c>
      <c r="H90" s="151" t="s">
        <v>421</v>
      </c>
      <c r="I90" s="151"/>
      <c r="J90" s="151"/>
      <c r="K90" s="151"/>
      <c r="L90" s="151"/>
      <c r="M90" s="151"/>
    </row>
    <row r="91" spans="1:13" ht="27.75" customHeight="1">
      <c r="A91" s="144" t="s">
        <v>359</v>
      </c>
      <c r="B91" s="146"/>
      <c r="C91" s="182" t="s">
        <v>333</v>
      </c>
      <c r="D91" s="182"/>
      <c r="E91" s="182"/>
      <c r="F91" s="182"/>
      <c r="G91" s="110" t="s">
        <v>335</v>
      </c>
      <c r="H91" s="123" t="s">
        <v>360</v>
      </c>
      <c r="I91" s="124"/>
      <c r="J91" s="124"/>
      <c r="K91" s="124"/>
      <c r="L91" s="124"/>
      <c r="M91" s="161"/>
    </row>
    <row r="92" spans="1:13" ht="30.75" customHeight="1">
      <c r="A92" s="138" t="s">
        <v>202</v>
      </c>
      <c r="B92" s="139"/>
      <c r="C92" s="139"/>
      <c r="D92" s="139"/>
      <c r="E92" s="139"/>
      <c r="F92" s="139"/>
      <c r="G92" s="139"/>
      <c r="H92" s="139"/>
      <c r="I92" s="139"/>
      <c r="J92" s="139"/>
      <c r="K92" s="139"/>
      <c r="L92" s="139"/>
      <c r="M92" s="140"/>
    </row>
    <row r="93" spans="1:13" s="21" customFormat="1" ht="12.75">
      <c r="A93" s="16" t="s">
        <v>210</v>
      </c>
      <c r="B93" s="17" t="s">
        <v>213</v>
      </c>
      <c r="C93" s="17" t="s">
        <v>204</v>
      </c>
      <c r="D93" s="17" t="s">
        <v>205</v>
      </c>
      <c r="E93" s="17" t="s">
        <v>206</v>
      </c>
      <c r="F93" s="17" t="s">
        <v>208</v>
      </c>
      <c r="G93" s="17" t="s">
        <v>207</v>
      </c>
      <c r="H93" s="159" t="s">
        <v>215</v>
      </c>
      <c r="I93" s="160"/>
      <c r="J93" s="18" t="s">
        <v>214</v>
      </c>
      <c r="K93" s="18" t="s">
        <v>209</v>
      </c>
      <c r="L93" s="133" t="s">
        <v>211</v>
      </c>
      <c r="M93" s="134"/>
    </row>
    <row r="94" spans="1:13" s="21" customFormat="1" ht="12.75">
      <c r="A94" s="17" t="s">
        <v>203</v>
      </c>
      <c r="B94" s="17">
        <v>50</v>
      </c>
      <c r="C94" s="17">
        <v>22</v>
      </c>
      <c r="D94" s="17">
        <v>19</v>
      </c>
      <c r="E94" s="20">
        <v>9</v>
      </c>
      <c r="F94" s="17">
        <v>6</v>
      </c>
      <c r="G94" s="37">
        <v>44</v>
      </c>
      <c r="H94" s="157" t="s">
        <v>212</v>
      </c>
      <c r="I94" s="158"/>
      <c r="J94" s="18">
        <v>5</v>
      </c>
      <c r="K94" s="18">
        <v>17</v>
      </c>
      <c r="L94" s="177">
        <v>0</v>
      </c>
      <c r="M94" s="178"/>
    </row>
    <row r="95" spans="1:13" ht="12.75">
      <c r="A95" s="21"/>
      <c r="B95" s="21"/>
      <c r="C95" s="21"/>
      <c r="D95" s="21"/>
      <c r="E95" s="21"/>
      <c r="F95" s="21"/>
      <c r="G95" s="21"/>
      <c r="H95" s="21"/>
      <c r="I95" s="21"/>
      <c r="J95" s="21"/>
      <c r="K95" s="21"/>
      <c r="L95" s="21"/>
      <c r="M95" s="21"/>
    </row>
    <row r="96" spans="1:13" ht="12.75">
      <c r="A96" s="141" t="s">
        <v>389</v>
      </c>
      <c r="B96" s="143" t="s">
        <v>195</v>
      </c>
      <c r="C96" s="143" t="s">
        <v>196</v>
      </c>
      <c r="D96" s="130" t="s">
        <v>731</v>
      </c>
      <c r="E96" s="131"/>
      <c r="F96" s="131"/>
      <c r="G96" s="131"/>
      <c r="H96" s="132"/>
      <c r="I96" s="183"/>
      <c r="J96" s="184"/>
      <c r="K96" s="184"/>
      <c r="L96" s="184"/>
      <c r="M96" s="185"/>
    </row>
    <row r="97" spans="1:13" ht="39" thickBot="1">
      <c r="A97" s="142"/>
      <c r="B97" s="143"/>
      <c r="C97" s="143"/>
      <c r="D97" s="22" t="s">
        <v>197</v>
      </c>
      <c r="E97" s="22" t="s">
        <v>648</v>
      </c>
      <c r="F97" s="22">
        <v>2003</v>
      </c>
      <c r="G97" s="23">
        <v>2004</v>
      </c>
      <c r="H97" s="24">
        <v>2005</v>
      </c>
      <c r="I97" s="25" t="s">
        <v>187</v>
      </c>
      <c r="J97" s="25" t="s">
        <v>188</v>
      </c>
      <c r="K97" s="26" t="s">
        <v>189</v>
      </c>
      <c r="L97" s="22" t="s">
        <v>190</v>
      </c>
      <c r="M97" s="22" t="s">
        <v>191</v>
      </c>
    </row>
    <row r="98" spans="1:13" ht="12.75" customHeight="1">
      <c r="A98" s="186" t="s">
        <v>788</v>
      </c>
      <c r="B98" s="188" t="s">
        <v>789</v>
      </c>
      <c r="C98" s="189" t="s">
        <v>790</v>
      </c>
      <c r="D98" s="8">
        <f>E98+I98+J98+K98+L98+M98</f>
        <v>51400</v>
      </c>
      <c r="E98" s="59">
        <f>SUM(F98:H98)</f>
        <v>24000</v>
      </c>
      <c r="F98" s="2">
        <v>0</v>
      </c>
      <c r="G98" s="36">
        <v>5400</v>
      </c>
      <c r="H98" s="57">
        <v>18600</v>
      </c>
      <c r="I98" s="39">
        <v>17600</v>
      </c>
      <c r="J98" s="40">
        <v>9800</v>
      </c>
      <c r="K98" s="28"/>
      <c r="L98" s="28"/>
      <c r="M98" s="28"/>
    </row>
    <row r="99" spans="1:13" ht="13.5" customHeight="1" thickBot="1">
      <c r="A99" s="187"/>
      <c r="B99" s="188"/>
      <c r="C99" s="189"/>
      <c r="D99" s="8">
        <f>E99+I99+J99+K99+L99+M99</f>
        <v>25100</v>
      </c>
      <c r="E99" s="59">
        <f>SUM(F99:H99)</f>
        <v>12150</v>
      </c>
      <c r="F99" s="2">
        <v>0</v>
      </c>
      <c r="G99" s="41">
        <v>2900</v>
      </c>
      <c r="H99" s="58">
        <v>9250</v>
      </c>
      <c r="I99" s="42">
        <v>8550</v>
      </c>
      <c r="J99" s="43">
        <v>4400</v>
      </c>
      <c r="K99" s="31"/>
      <c r="L99" s="31"/>
      <c r="M99" s="31"/>
    </row>
    <row r="100" spans="1:13" ht="16.5" customHeight="1">
      <c r="A100" s="4" t="s">
        <v>192</v>
      </c>
      <c r="B100" s="144" t="s">
        <v>326</v>
      </c>
      <c r="C100" s="145"/>
      <c r="D100" s="145"/>
      <c r="E100" s="145"/>
      <c r="F100" s="145"/>
      <c r="G100" s="145"/>
      <c r="H100" s="145"/>
      <c r="I100" s="145"/>
      <c r="J100" s="145"/>
      <c r="K100" s="145"/>
      <c r="L100" s="145"/>
      <c r="M100" s="146"/>
    </row>
    <row r="101" spans="1:13" ht="29.25" customHeight="1">
      <c r="A101" s="12" t="s">
        <v>371</v>
      </c>
      <c r="B101" s="144" t="s">
        <v>388</v>
      </c>
      <c r="C101" s="145"/>
      <c r="D101" s="145"/>
      <c r="E101" s="145"/>
      <c r="F101" s="146"/>
      <c r="G101" s="202" t="s">
        <v>372</v>
      </c>
      <c r="H101" s="203"/>
      <c r="I101" s="144" t="s">
        <v>380</v>
      </c>
      <c r="J101" s="145"/>
      <c r="K101" s="145"/>
      <c r="L101" s="145"/>
      <c r="M101" s="146"/>
    </row>
    <row r="102" spans="1:13" ht="67.5" customHeight="1">
      <c r="A102" s="144" t="s">
        <v>325</v>
      </c>
      <c r="B102" s="145"/>
      <c r="C102" s="145"/>
      <c r="D102" s="145"/>
      <c r="E102" s="145"/>
      <c r="F102" s="145"/>
      <c r="G102" s="145"/>
      <c r="H102" s="145"/>
      <c r="I102" s="145"/>
      <c r="J102" s="145"/>
      <c r="K102" s="145"/>
      <c r="L102" s="145"/>
      <c r="M102" s="146"/>
    </row>
    <row r="103" spans="1:13" ht="12.75">
      <c r="A103" s="144" t="s">
        <v>797</v>
      </c>
      <c r="B103" s="145"/>
      <c r="C103" s="145"/>
      <c r="D103" s="145"/>
      <c r="E103" s="145"/>
      <c r="F103" s="145"/>
      <c r="G103" s="145"/>
      <c r="H103" s="145"/>
      <c r="I103" s="145"/>
      <c r="J103" s="145"/>
      <c r="K103" s="145"/>
      <c r="L103" s="145"/>
      <c r="M103" s="146"/>
    </row>
    <row r="104" spans="1:13" ht="12.75" customHeight="1">
      <c r="A104" s="14" t="s">
        <v>201</v>
      </c>
      <c r="B104" s="144" t="s">
        <v>386</v>
      </c>
      <c r="C104" s="137"/>
      <c r="D104" s="137"/>
      <c r="E104" s="137"/>
      <c r="F104" s="137"/>
      <c r="G104" s="137"/>
      <c r="H104" s="129"/>
      <c r="I104" s="144" t="s">
        <v>375</v>
      </c>
      <c r="J104" s="137"/>
      <c r="K104" s="137"/>
      <c r="L104" s="129"/>
      <c r="M104" s="10" t="s">
        <v>335</v>
      </c>
    </row>
    <row r="105" spans="1:13" ht="30" customHeight="1">
      <c r="A105" s="127" t="s">
        <v>199</v>
      </c>
      <c r="B105" s="128"/>
      <c r="C105" s="128"/>
      <c r="D105" s="128"/>
      <c r="E105" s="128"/>
      <c r="F105" s="128"/>
      <c r="G105" s="128"/>
      <c r="H105" s="128"/>
      <c r="I105" s="128"/>
      <c r="J105" s="128"/>
      <c r="K105" s="128"/>
      <c r="L105" s="128"/>
      <c r="M105" s="118"/>
    </row>
    <row r="106" spans="1:13" ht="38.25">
      <c r="A106" s="152" t="s">
        <v>217</v>
      </c>
      <c r="B106" s="153"/>
      <c r="C106" s="151" t="s">
        <v>200</v>
      </c>
      <c r="D106" s="151"/>
      <c r="E106" s="151"/>
      <c r="F106" s="151"/>
      <c r="G106" s="33" t="s">
        <v>216</v>
      </c>
      <c r="H106" s="151" t="s">
        <v>421</v>
      </c>
      <c r="I106" s="151"/>
      <c r="J106" s="151"/>
      <c r="K106" s="151"/>
      <c r="L106" s="151"/>
      <c r="M106" s="151"/>
    </row>
    <row r="107" spans="1:13" s="111" customFormat="1" ht="38.25" customHeight="1">
      <c r="A107" s="144" t="s">
        <v>361</v>
      </c>
      <c r="B107" s="146"/>
      <c r="C107" s="190" t="s">
        <v>333</v>
      </c>
      <c r="D107" s="190"/>
      <c r="E107" s="190"/>
      <c r="F107" s="190"/>
      <c r="G107" s="110" t="s">
        <v>329</v>
      </c>
      <c r="H107" s="144" t="s">
        <v>326</v>
      </c>
      <c r="I107" s="145"/>
      <c r="J107" s="145"/>
      <c r="K107" s="145"/>
      <c r="L107" s="145"/>
      <c r="M107" s="146"/>
    </row>
    <row r="108" spans="1:13" s="111" customFormat="1" ht="40.5" customHeight="1">
      <c r="A108" s="144" t="s">
        <v>362</v>
      </c>
      <c r="B108" s="146"/>
      <c r="C108" s="190" t="s">
        <v>333</v>
      </c>
      <c r="D108" s="190"/>
      <c r="E108" s="190"/>
      <c r="F108" s="190"/>
      <c r="G108" s="110" t="s">
        <v>335</v>
      </c>
      <c r="H108" s="144" t="s">
        <v>326</v>
      </c>
      <c r="I108" s="145"/>
      <c r="J108" s="145"/>
      <c r="K108" s="145"/>
      <c r="L108" s="145"/>
      <c r="M108" s="146"/>
    </row>
    <row r="109" spans="1:13" s="111" customFormat="1" ht="12.75">
      <c r="A109" s="123" t="s">
        <v>363</v>
      </c>
      <c r="B109" s="161"/>
      <c r="C109" s="122" t="s">
        <v>333</v>
      </c>
      <c r="D109" s="122"/>
      <c r="E109" s="122"/>
      <c r="F109" s="122"/>
      <c r="G109" s="110" t="s">
        <v>335</v>
      </c>
      <c r="H109" s="144" t="s">
        <v>364</v>
      </c>
      <c r="I109" s="145"/>
      <c r="J109" s="145"/>
      <c r="K109" s="145"/>
      <c r="L109" s="145"/>
      <c r="M109" s="146"/>
    </row>
    <row r="110" spans="1:13" ht="28.5" customHeight="1">
      <c r="A110" s="138" t="s">
        <v>202</v>
      </c>
      <c r="B110" s="139"/>
      <c r="C110" s="139"/>
      <c r="D110" s="139"/>
      <c r="E110" s="139"/>
      <c r="F110" s="139"/>
      <c r="G110" s="139"/>
      <c r="H110" s="139"/>
      <c r="I110" s="139"/>
      <c r="J110" s="139"/>
      <c r="K110" s="139"/>
      <c r="L110" s="139"/>
      <c r="M110" s="140"/>
    </row>
    <row r="111" spans="1:13" s="21" customFormat="1" ht="12.75">
      <c r="A111" s="16" t="s">
        <v>210</v>
      </c>
      <c r="B111" s="17" t="s">
        <v>213</v>
      </c>
      <c r="C111" s="17" t="s">
        <v>204</v>
      </c>
      <c r="D111" s="17" t="s">
        <v>205</v>
      </c>
      <c r="E111" s="17" t="s">
        <v>206</v>
      </c>
      <c r="F111" s="17" t="s">
        <v>208</v>
      </c>
      <c r="G111" s="17" t="s">
        <v>207</v>
      </c>
      <c r="H111" s="159" t="s">
        <v>215</v>
      </c>
      <c r="I111" s="160"/>
      <c r="J111" s="18" t="s">
        <v>214</v>
      </c>
      <c r="K111" s="18" t="s">
        <v>209</v>
      </c>
      <c r="L111" s="133" t="s">
        <v>211</v>
      </c>
      <c r="M111" s="134"/>
    </row>
    <row r="112" spans="1:13" s="21" customFormat="1" ht="12.75">
      <c r="A112" s="17" t="s">
        <v>203</v>
      </c>
      <c r="B112" s="17">
        <v>23</v>
      </c>
      <c r="C112" s="17">
        <v>13</v>
      </c>
      <c r="D112" s="17">
        <v>9</v>
      </c>
      <c r="E112" s="20">
        <v>1</v>
      </c>
      <c r="F112" s="17">
        <v>5</v>
      </c>
      <c r="G112" s="37">
        <v>18</v>
      </c>
      <c r="H112" s="157" t="s">
        <v>212</v>
      </c>
      <c r="I112" s="158"/>
      <c r="J112" s="18">
        <v>5</v>
      </c>
      <c r="K112" s="18">
        <v>17</v>
      </c>
      <c r="L112" s="177">
        <v>0</v>
      </c>
      <c r="M112" s="178"/>
    </row>
    <row r="113" spans="1:13" ht="12.75">
      <c r="A113" s="21"/>
      <c r="B113" s="21"/>
      <c r="C113" s="21"/>
      <c r="D113" s="21"/>
      <c r="E113" s="21"/>
      <c r="F113" s="21"/>
      <c r="G113" s="21"/>
      <c r="H113" s="21"/>
      <c r="I113" s="21"/>
      <c r="J113" s="21"/>
      <c r="K113" s="21"/>
      <c r="L113" s="21"/>
      <c r="M113" s="21"/>
    </row>
    <row r="114" spans="1:13" ht="12.75" customHeight="1">
      <c r="A114" s="141" t="s">
        <v>389</v>
      </c>
      <c r="B114" s="143" t="s">
        <v>195</v>
      </c>
      <c r="C114" s="143" t="s">
        <v>196</v>
      </c>
      <c r="D114" s="130" t="s">
        <v>731</v>
      </c>
      <c r="E114" s="131"/>
      <c r="F114" s="131"/>
      <c r="G114" s="131"/>
      <c r="H114" s="131"/>
      <c r="I114" s="131"/>
      <c r="J114" s="131"/>
      <c r="K114" s="131"/>
      <c r="L114" s="131"/>
      <c r="M114" s="132"/>
    </row>
    <row r="115" spans="1:13" ht="39" thickBot="1">
      <c r="A115" s="142"/>
      <c r="B115" s="143"/>
      <c r="C115" s="143"/>
      <c r="D115" s="22" t="s">
        <v>197</v>
      </c>
      <c r="E115" s="22" t="s">
        <v>648</v>
      </c>
      <c r="F115" s="22">
        <v>2003</v>
      </c>
      <c r="G115" s="23">
        <v>2004</v>
      </c>
      <c r="H115" s="24">
        <v>2005</v>
      </c>
      <c r="I115" s="25" t="s">
        <v>187</v>
      </c>
      <c r="J115" s="25" t="s">
        <v>188</v>
      </c>
      <c r="K115" s="26" t="s">
        <v>189</v>
      </c>
      <c r="L115" s="22" t="s">
        <v>190</v>
      </c>
      <c r="M115" s="22" t="s">
        <v>191</v>
      </c>
    </row>
    <row r="116" spans="1:13" ht="12.75" customHeight="1">
      <c r="A116" s="165" t="s">
        <v>185</v>
      </c>
      <c r="B116" s="191" t="s">
        <v>186</v>
      </c>
      <c r="C116" s="1">
        <v>38231</v>
      </c>
      <c r="D116" s="28">
        <f>E116+I116+J116+K116+L116+M116</f>
        <v>52320</v>
      </c>
      <c r="E116" s="59">
        <f>SUM(F116:H116)</f>
        <v>20120</v>
      </c>
      <c r="F116" s="2">
        <v>0</v>
      </c>
      <c r="G116" s="36">
        <v>3890</v>
      </c>
      <c r="H116" s="57">
        <v>16230</v>
      </c>
      <c r="I116" s="39">
        <v>16800</v>
      </c>
      <c r="J116" s="44">
        <v>15400</v>
      </c>
      <c r="K116" s="28"/>
      <c r="L116" s="28"/>
      <c r="M116" s="28"/>
    </row>
    <row r="117" spans="1:13" ht="28.5" customHeight="1" thickBot="1">
      <c r="A117" s="166"/>
      <c r="B117" s="192"/>
      <c r="C117" s="1">
        <v>39416</v>
      </c>
      <c r="D117" s="28">
        <f>E117+I117+J117+K117+L117+M117</f>
        <v>40820</v>
      </c>
      <c r="E117" s="59">
        <f>SUM(F117:H117)</f>
        <v>18670</v>
      </c>
      <c r="F117" s="2">
        <v>0</v>
      </c>
      <c r="G117" s="36">
        <v>3890</v>
      </c>
      <c r="H117" s="58">
        <v>14780</v>
      </c>
      <c r="I117" s="42">
        <v>12150</v>
      </c>
      <c r="J117" s="45">
        <v>10000</v>
      </c>
      <c r="K117" s="31"/>
      <c r="L117" s="31"/>
      <c r="M117" s="31"/>
    </row>
    <row r="118" spans="1:13" ht="12.75">
      <c r="A118" s="4" t="s">
        <v>192</v>
      </c>
      <c r="B118" s="144" t="s">
        <v>193</v>
      </c>
      <c r="C118" s="145"/>
      <c r="D118" s="145"/>
      <c r="E118" s="145"/>
      <c r="F118" s="145"/>
      <c r="G118" s="145"/>
      <c r="H118" s="145"/>
      <c r="I118" s="145"/>
      <c r="J118" s="145"/>
      <c r="K118" s="145"/>
      <c r="L118" s="145"/>
      <c r="M118" s="146"/>
    </row>
    <row r="119" spans="1:13" ht="29.25" customHeight="1">
      <c r="A119" s="12" t="s">
        <v>371</v>
      </c>
      <c r="B119" s="144" t="s">
        <v>381</v>
      </c>
      <c r="C119" s="145"/>
      <c r="D119" s="145"/>
      <c r="E119" s="145"/>
      <c r="F119" s="146"/>
      <c r="G119" s="119" t="s">
        <v>372</v>
      </c>
      <c r="H119" s="120"/>
      <c r="I119" s="144" t="s">
        <v>382</v>
      </c>
      <c r="J119" s="145"/>
      <c r="K119" s="145"/>
      <c r="L119" s="145"/>
      <c r="M119" s="146"/>
    </row>
    <row r="120" spans="1:13" ht="95.25" customHeight="1">
      <c r="A120" s="144" t="s">
        <v>194</v>
      </c>
      <c r="B120" s="145"/>
      <c r="C120" s="145"/>
      <c r="D120" s="145"/>
      <c r="E120" s="145"/>
      <c r="F120" s="145"/>
      <c r="G120" s="145"/>
      <c r="H120" s="145"/>
      <c r="I120" s="145"/>
      <c r="J120" s="145"/>
      <c r="K120" s="145"/>
      <c r="L120" s="145"/>
      <c r="M120" s="146"/>
    </row>
    <row r="121" spans="1:13" ht="12.75">
      <c r="A121" s="144" t="s">
        <v>218</v>
      </c>
      <c r="B121" s="145"/>
      <c r="C121" s="145"/>
      <c r="D121" s="145"/>
      <c r="E121" s="145"/>
      <c r="F121" s="145"/>
      <c r="G121" s="145"/>
      <c r="H121" s="145"/>
      <c r="I121" s="145"/>
      <c r="J121" s="145"/>
      <c r="K121" s="145"/>
      <c r="L121" s="145"/>
      <c r="M121" s="146"/>
    </row>
    <row r="122" spans="1:13" ht="12.75" customHeight="1">
      <c r="A122" s="14" t="s">
        <v>201</v>
      </c>
      <c r="B122" s="144" t="s">
        <v>385</v>
      </c>
      <c r="C122" s="137"/>
      <c r="D122" s="137"/>
      <c r="E122" s="137"/>
      <c r="F122" s="137"/>
      <c r="G122" s="137"/>
      <c r="H122" s="129"/>
      <c r="I122" s="144" t="s">
        <v>375</v>
      </c>
      <c r="J122" s="137"/>
      <c r="K122" s="137"/>
      <c r="L122" s="129"/>
      <c r="M122" s="10" t="s">
        <v>792</v>
      </c>
    </row>
    <row r="123" spans="1:13" ht="30" customHeight="1">
      <c r="A123" s="127" t="s">
        <v>199</v>
      </c>
      <c r="B123" s="128"/>
      <c r="C123" s="128"/>
      <c r="D123" s="128"/>
      <c r="E123" s="128"/>
      <c r="F123" s="128"/>
      <c r="G123" s="128"/>
      <c r="H123" s="128"/>
      <c r="I123" s="128"/>
      <c r="J123" s="128"/>
      <c r="K123" s="128"/>
      <c r="L123" s="128"/>
      <c r="M123" s="118"/>
    </row>
    <row r="124" spans="1:13" ht="38.25">
      <c r="A124" s="152" t="s">
        <v>217</v>
      </c>
      <c r="B124" s="153"/>
      <c r="C124" s="151" t="s">
        <v>200</v>
      </c>
      <c r="D124" s="151"/>
      <c r="E124" s="151"/>
      <c r="F124" s="151"/>
      <c r="G124" s="33" t="s">
        <v>216</v>
      </c>
      <c r="H124" s="151" t="s">
        <v>421</v>
      </c>
      <c r="I124" s="151"/>
      <c r="J124" s="151"/>
      <c r="K124" s="151"/>
      <c r="L124" s="151"/>
      <c r="M124" s="151"/>
    </row>
    <row r="125" spans="1:13" ht="12.75">
      <c r="A125" s="157" t="s">
        <v>365</v>
      </c>
      <c r="B125" s="158"/>
      <c r="C125" s="135" t="s">
        <v>333</v>
      </c>
      <c r="D125" s="135"/>
      <c r="E125" s="135"/>
      <c r="F125" s="135"/>
      <c r="G125" s="34" t="s">
        <v>335</v>
      </c>
      <c r="H125" s="135" t="s">
        <v>368</v>
      </c>
      <c r="I125" s="135"/>
      <c r="J125" s="135"/>
      <c r="K125" s="135"/>
      <c r="L125" s="135"/>
      <c r="M125" s="135"/>
    </row>
    <row r="126" spans="1:13" ht="12.75">
      <c r="A126" s="157" t="s">
        <v>366</v>
      </c>
      <c r="B126" s="158"/>
      <c r="C126" s="135" t="s">
        <v>333</v>
      </c>
      <c r="D126" s="135"/>
      <c r="E126" s="135"/>
      <c r="F126" s="135"/>
      <c r="G126" s="34" t="s">
        <v>335</v>
      </c>
      <c r="H126" s="135" t="s">
        <v>368</v>
      </c>
      <c r="I126" s="135"/>
      <c r="J126" s="135"/>
      <c r="K126" s="135"/>
      <c r="L126" s="135"/>
      <c r="M126" s="135"/>
    </row>
    <row r="127" spans="1:13" ht="12.75">
      <c r="A127" s="157" t="s">
        <v>367</v>
      </c>
      <c r="B127" s="158"/>
      <c r="C127" s="135" t="s">
        <v>333</v>
      </c>
      <c r="D127" s="135"/>
      <c r="E127" s="135"/>
      <c r="F127" s="135"/>
      <c r="G127" s="34" t="s">
        <v>335</v>
      </c>
      <c r="H127" s="135" t="s">
        <v>368</v>
      </c>
      <c r="I127" s="135"/>
      <c r="J127" s="135"/>
      <c r="K127" s="135"/>
      <c r="L127" s="135"/>
      <c r="M127" s="135"/>
    </row>
    <row r="128" spans="1:13" ht="27" customHeight="1">
      <c r="A128" s="138" t="s">
        <v>202</v>
      </c>
      <c r="B128" s="139"/>
      <c r="C128" s="139"/>
      <c r="D128" s="139"/>
      <c r="E128" s="139"/>
      <c r="F128" s="139"/>
      <c r="G128" s="139"/>
      <c r="H128" s="139"/>
      <c r="I128" s="139"/>
      <c r="J128" s="139"/>
      <c r="K128" s="139"/>
      <c r="L128" s="139"/>
      <c r="M128" s="140"/>
    </row>
    <row r="129" spans="1:13" ht="12.75">
      <c r="A129" s="16" t="s">
        <v>210</v>
      </c>
      <c r="B129" s="17" t="s">
        <v>213</v>
      </c>
      <c r="C129" s="17" t="s">
        <v>204</v>
      </c>
      <c r="D129" s="17" t="s">
        <v>205</v>
      </c>
      <c r="E129" s="17" t="s">
        <v>206</v>
      </c>
      <c r="F129" s="17" t="s">
        <v>208</v>
      </c>
      <c r="G129" s="17" t="s">
        <v>207</v>
      </c>
      <c r="H129" s="159" t="s">
        <v>215</v>
      </c>
      <c r="I129" s="160"/>
      <c r="J129" s="18" t="s">
        <v>214</v>
      </c>
      <c r="K129" s="18" t="s">
        <v>209</v>
      </c>
      <c r="L129" s="133" t="s">
        <v>211</v>
      </c>
      <c r="M129" s="134"/>
    </row>
    <row r="130" spans="1:13" ht="12.75">
      <c r="A130" s="17" t="s">
        <v>203</v>
      </c>
      <c r="B130" s="17">
        <f>SUM(C130:D130)</f>
        <v>22</v>
      </c>
      <c r="C130" s="17">
        <v>13</v>
      </c>
      <c r="D130" s="17">
        <v>9</v>
      </c>
      <c r="E130" s="20">
        <v>0</v>
      </c>
      <c r="F130" s="17">
        <v>6</v>
      </c>
      <c r="G130" s="37">
        <v>18</v>
      </c>
      <c r="H130" s="157" t="s">
        <v>212</v>
      </c>
      <c r="I130" s="158"/>
      <c r="J130" s="18">
        <v>5</v>
      </c>
      <c r="K130" s="18">
        <v>17</v>
      </c>
      <c r="L130" s="177">
        <v>0</v>
      </c>
      <c r="M130" s="178"/>
    </row>
    <row r="131" spans="1:13" ht="12.75">
      <c r="A131" s="21"/>
      <c r="B131" s="21"/>
      <c r="C131" s="21"/>
      <c r="D131" s="21"/>
      <c r="E131" s="21"/>
      <c r="F131" s="21"/>
      <c r="G131" s="21"/>
      <c r="H131" s="21"/>
      <c r="I131" s="21"/>
      <c r="J131" s="21"/>
      <c r="K131" s="21"/>
      <c r="L131" s="21"/>
      <c r="M131" s="21"/>
    </row>
    <row r="132" spans="1:13" ht="12.75">
      <c r="A132" s="21"/>
      <c r="B132" s="21"/>
      <c r="C132" s="21"/>
      <c r="D132" s="21"/>
      <c r="E132" s="21"/>
      <c r="F132" s="21"/>
      <c r="G132" s="21"/>
      <c r="H132" s="21"/>
      <c r="I132" s="21"/>
      <c r="J132" s="21"/>
      <c r="K132" s="21"/>
      <c r="L132" s="21"/>
      <c r="M132" s="21"/>
    </row>
    <row r="133" spans="1:13" ht="12.75">
      <c r="A133" s="21"/>
      <c r="B133" s="21"/>
      <c r="C133" s="21"/>
      <c r="D133" s="21"/>
      <c r="E133" s="21"/>
      <c r="F133" s="21"/>
      <c r="G133" s="21"/>
      <c r="H133" s="21"/>
      <c r="I133" s="21"/>
      <c r="J133" s="21"/>
      <c r="K133" s="21"/>
      <c r="L133" s="21"/>
      <c r="M133" s="21"/>
    </row>
    <row r="134" spans="1:13" ht="12.75">
      <c r="A134" s="21"/>
      <c r="B134" s="21"/>
      <c r="C134" s="21"/>
      <c r="D134" s="21"/>
      <c r="E134" s="21"/>
      <c r="F134" s="21"/>
      <c r="G134" s="21"/>
      <c r="H134" s="21"/>
      <c r="I134" s="21"/>
      <c r="J134" s="21"/>
      <c r="K134" s="21"/>
      <c r="L134" s="21"/>
      <c r="M134" s="21"/>
    </row>
    <row r="135" spans="1:13" ht="12.75">
      <c r="A135" s="21"/>
      <c r="B135" s="21"/>
      <c r="C135" s="21"/>
      <c r="D135" s="21"/>
      <c r="E135" s="21"/>
      <c r="F135" s="21"/>
      <c r="G135" s="21"/>
      <c r="H135" s="21"/>
      <c r="I135" s="21"/>
      <c r="J135" s="21"/>
      <c r="K135" s="21"/>
      <c r="L135" s="21"/>
      <c r="M135" s="21"/>
    </row>
    <row r="136" spans="1:13" ht="12.75">
      <c r="A136" s="21"/>
      <c r="B136" s="21"/>
      <c r="C136" s="21"/>
      <c r="D136" s="21"/>
      <c r="E136" s="21"/>
      <c r="F136" s="21"/>
      <c r="G136" s="21"/>
      <c r="H136" s="21"/>
      <c r="I136" s="21"/>
      <c r="J136" s="21"/>
      <c r="K136" s="21"/>
      <c r="L136" s="21"/>
      <c r="M136" s="21"/>
    </row>
    <row r="137" spans="1:13" ht="12.75">
      <c r="A137" s="21"/>
      <c r="B137" s="21"/>
      <c r="C137" s="21"/>
      <c r="D137" s="21"/>
      <c r="E137" s="21"/>
      <c r="F137" s="21"/>
      <c r="G137" s="21"/>
      <c r="H137" s="21"/>
      <c r="I137" s="21"/>
      <c r="J137" s="21"/>
      <c r="K137" s="21"/>
      <c r="L137" s="21"/>
      <c r="M137" s="21"/>
    </row>
    <row r="138" spans="1:13" ht="13.5" thickBot="1">
      <c r="A138" s="21"/>
      <c r="B138" s="21"/>
      <c r="C138" s="21"/>
      <c r="D138" s="21"/>
      <c r="E138" s="21"/>
      <c r="F138" s="21"/>
      <c r="G138" s="21"/>
      <c r="H138" s="21"/>
      <c r="I138" s="21"/>
      <c r="J138" s="21"/>
      <c r="K138" s="21"/>
      <c r="L138" s="21"/>
      <c r="M138" s="21"/>
    </row>
    <row r="139" spans="1:13" ht="12.75" customHeight="1">
      <c r="A139" s="193" t="s">
        <v>369</v>
      </c>
      <c r="B139" s="194"/>
      <c r="C139" s="195"/>
      <c r="D139" s="170" t="s">
        <v>731</v>
      </c>
      <c r="E139" s="131"/>
      <c r="F139" s="131"/>
      <c r="G139" s="131"/>
      <c r="H139" s="131"/>
      <c r="I139" s="131"/>
      <c r="J139" s="131"/>
      <c r="K139" s="131"/>
      <c r="L139" s="131"/>
      <c r="M139" s="132"/>
    </row>
    <row r="140" spans="1:13" ht="38.25">
      <c r="A140" s="196"/>
      <c r="B140" s="197"/>
      <c r="C140" s="198"/>
      <c r="D140" s="50" t="s">
        <v>197</v>
      </c>
      <c r="E140" s="22" t="s">
        <v>648</v>
      </c>
      <c r="F140" s="49">
        <v>2003</v>
      </c>
      <c r="G140" s="38">
        <v>2004</v>
      </c>
      <c r="H140" s="49">
        <v>2005</v>
      </c>
      <c r="I140" s="49" t="s">
        <v>187</v>
      </c>
      <c r="J140" s="49" t="s">
        <v>188</v>
      </c>
      <c r="K140" s="49" t="s">
        <v>189</v>
      </c>
      <c r="L140" s="49" t="s">
        <v>190</v>
      </c>
      <c r="M140" s="49" t="s">
        <v>191</v>
      </c>
    </row>
    <row r="141" spans="1:13" ht="12.75" customHeight="1">
      <c r="A141" s="196"/>
      <c r="B141" s="197"/>
      <c r="C141" s="198"/>
      <c r="D141" s="28">
        <f>E141+I141+J141+K141+L141+M141</f>
        <v>204774</v>
      </c>
      <c r="E141" s="28">
        <f>F141+G141+H141</f>
        <v>145174</v>
      </c>
      <c r="F141" s="28">
        <f aca="true" t="shared" si="0" ref="F141:J142">F6+F22+F40+F66+F82+F98+F116</f>
        <v>32951</v>
      </c>
      <c r="G141" s="28">
        <f t="shared" si="0"/>
        <v>42952</v>
      </c>
      <c r="H141" s="28">
        <f t="shared" si="0"/>
        <v>69271</v>
      </c>
      <c r="I141" s="28">
        <f t="shared" si="0"/>
        <v>34400</v>
      </c>
      <c r="J141" s="28">
        <f t="shared" si="0"/>
        <v>25200</v>
      </c>
      <c r="K141" s="2"/>
      <c r="L141" s="2"/>
      <c r="M141" s="2"/>
    </row>
    <row r="142" spans="1:13" ht="13.5" customHeight="1" thickBot="1">
      <c r="A142" s="199"/>
      <c r="B142" s="200"/>
      <c r="C142" s="201"/>
      <c r="D142" s="28">
        <f>E142+I142+J142+K142+L142+M142</f>
        <v>130894</v>
      </c>
      <c r="E142" s="28">
        <f>F142+G142+H142</f>
        <v>95794</v>
      </c>
      <c r="F142" s="28">
        <f t="shared" si="0"/>
        <v>27730</v>
      </c>
      <c r="G142" s="28">
        <f t="shared" si="0"/>
        <v>24593</v>
      </c>
      <c r="H142" s="28">
        <f t="shared" si="0"/>
        <v>43471</v>
      </c>
      <c r="I142" s="28">
        <f t="shared" si="0"/>
        <v>20700</v>
      </c>
      <c r="J142" s="28">
        <f t="shared" si="0"/>
        <v>14400</v>
      </c>
      <c r="K142" s="2"/>
      <c r="L142" s="2"/>
      <c r="M142" s="2"/>
    </row>
    <row r="143" spans="1:13" ht="13.5" customHeight="1">
      <c r="A143" s="51"/>
      <c r="B143" s="52"/>
      <c r="C143" s="52"/>
      <c r="D143" s="11"/>
      <c r="E143" s="11"/>
      <c r="F143" s="11"/>
      <c r="G143" s="46"/>
      <c r="H143" s="47"/>
      <c r="I143" s="48"/>
      <c r="J143" s="48"/>
      <c r="K143" s="11"/>
      <c r="L143" s="11"/>
      <c r="M143" s="31"/>
    </row>
    <row r="144" spans="1:13" ht="13.5" customHeight="1">
      <c r="A144" s="204" t="s">
        <v>370</v>
      </c>
      <c r="B144" s="205"/>
      <c r="C144" s="205"/>
      <c r="D144" s="11"/>
      <c r="E144" s="11"/>
      <c r="F144" s="11"/>
      <c r="G144" s="46"/>
      <c r="H144" s="47"/>
      <c r="I144" s="48"/>
      <c r="J144" s="48"/>
      <c r="K144" s="11"/>
      <c r="L144" s="11"/>
      <c r="M144" s="55"/>
    </row>
    <row r="145" spans="1:13" ht="12.75">
      <c r="A145" s="117"/>
      <c r="B145" s="86"/>
      <c r="C145" s="86"/>
      <c r="D145" s="21"/>
      <c r="E145" s="21"/>
      <c r="F145" s="21"/>
      <c r="G145" s="21"/>
      <c r="H145" s="21"/>
      <c r="I145" s="21"/>
      <c r="J145" s="21"/>
      <c r="K145" s="21"/>
      <c r="L145" s="54"/>
      <c r="M145" s="56"/>
    </row>
    <row r="146" spans="1:13" ht="12.75">
      <c r="A146" s="16" t="s">
        <v>210</v>
      </c>
      <c r="B146" s="17" t="s">
        <v>213</v>
      </c>
      <c r="C146" s="17" t="s">
        <v>204</v>
      </c>
      <c r="D146" s="17" t="s">
        <v>205</v>
      </c>
      <c r="E146" s="17" t="s">
        <v>206</v>
      </c>
      <c r="F146" s="17" t="s">
        <v>208</v>
      </c>
      <c r="G146" s="17" t="s">
        <v>207</v>
      </c>
      <c r="H146" s="159" t="s">
        <v>215</v>
      </c>
      <c r="I146" s="160"/>
      <c r="J146" s="18" t="s">
        <v>214</v>
      </c>
      <c r="K146" s="18" t="s">
        <v>209</v>
      </c>
      <c r="L146" s="133" t="s">
        <v>211</v>
      </c>
      <c r="M146" s="134"/>
    </row>
    <row r="147" spans="1:13" ht="12.75">
      <c r="A147" s="17" t="s">
        <v>203</v>
      </c>
      <c r="B147" s="17">
        <f aca="true" t="shared" si="1" ref="B147:G147">B18+B36+B62+B78+B94+B112+B130</f>
        <v>266</v>
      </c>
      <c r="C147" s="17">
        <f t="shared" si="1"/>
        <v>129</v>
      </c>
      <c r="D147" s="17">
        <f t="shared" si="1"/>
        <v>104</v>
      </c>
      <c r="E147" s="17">
        <v>33</v>
      </c>
      <c r="F147" s="84">
        <f t="shared" si="1"/>
        <v>57</v>
      </c>
      <c r="G147" s="17">
        <f t="shared" si="1"/>
        <v>208</v>
      </c>
      <c r="H147" s="157" t="s">
        <v>212</v>
      </c>
      <c r="I147" s="158"/>
      <c r="J147" s="17">
        <v>84</v>
      </c>
      <c r="K147" s="17">
        <v>65</v>
      </c>
      <c r="L147" s="177">
        <f>L18+L36+L62+L78+L94+L112+L130</f>
        <v>7</v>
      </c>
      <c r="M147" s="178"/>
    </row>
    <row r="148" spans="1:13" ht="12.75">
      <c r="A148" s="18"/>
      <c r="B148" s="21"/>
      <c r="C148" s="21"/>
      <c r="D148" s="21"/>
      <c r="E148" s="83"/>
      <c r="F148" s="83"/>
      <c r="G148" s="79"/>
      <c r="H148" s="21"/>
      <c r="I148" s="21"/>
      <c r="J148" s="21"/>
      <c r="K148" s="21"/>
      <c r="L148" s="21"/>
      <c r="M148" s="21"/>
    </row>
    <row r="149" spans="1:7" ht="12.75">
      <c r="A149" s="167" t="s">
        <v>644</v>
      </c>
      <c r="B149" s="121" t="s">
        <v>645</v>
      </c>
      <c r="C149" s="121"/>
      <c r="D149" s="121" t="s">
        <v>646</v>
      </c>
      <c r="E149" s="121"/>
      <c r="F149" s="169" t="s">
        <v>415</v>
      </c>
      <c r="G149" s="121"/>
    </row>
    <row r="150" spans="1:7" ht="12.75">
      <c r="A150" s="168"/>
      <c r="B150" s="121">
        <v>5</v>
      </c>
      <c r="C150" s="121"/>
      <c r="D150" s="121">
        <v>18</v>
      </c>
      <c r="E150" s="121"/>
      <c r="F150" s="121">
        <f>B150+D150</f>
        <v>23</v>
      </c>
      <c r="G150" s="121"/>
    </row>
  </sheetData>
  <mergeCells count="246">
    <mergeCell ref="H147:I147"/>
    <mergeCell ref="A144:C144"/>
    <mergeCell ref="L147:M147"/>
    <mergeCell ref="I12:L12"/>
    <mergeCell ref="A13:M13"/>
    <mergeCell ref="H146:I146"/>
    <mergeCell ref="L146:M146"/>
    <mergeCell ref="G25:H25"/>
    <mergeCell ref="I25:M25"/>
    <mergeCell ref="H18:I18"/>
    <mergeCell ref="B43:F43"/>
    <mergeCell ref="G43:H43"/>
    <mergeCell ref="I43:M43"/>
    <mergeCell ref="D20:M20"/>
    <mergeCell ref="H35:I35"/>
    <mergeCell ref="L35:M35"/>
    <mergeCell ref="H36:I36"/>
    <mergeCell ref="H33:M33"/>
    <mergeCell ref="B28:H28"/>
    <mergeCell ref="I28:L28"/>
    <mergeCell ref="A139:C142"/>
    <mergeCell ref="B69:F69"/>
    <mergeCell ref="G69:H69"/>
    <mergeCell ref="B85:F85"/>
    <mergeCell ref="G85:H85"/>
    <mergeCell ref="B101:F101"/>
    <mergeCell ref="G101:H101"/>
    <mergeCell ref="B119:F119"/>
    <mergeCell ref="G119:H119"/>
    <mergeCell ref="A87:M87"/>
    <mergeCell ref="B88:H88"/>
    <mergeCell ref="I88:L88"/>
    <mergeCell ref="A82:A83"/>
    <mergeCell ref="B82:B83"/>
    <mergeCell ref="I85:M85"/>
    <mergeCell ref="B84:M84"/>
    <mergeCell ref="A86:M86"/>
    <mergeCell ref="H53:M53"/>
    <mergeCell ref="H58:M58"/>
    <mergeCell ref="C54:F54"/>
    <mergeCell ref="H54:M54"/>
    <mergeCell ref="C58:F58"/>
    <mergeCell ref="I69:M69"/>
    <mergeCell ref="L78:M78"/>
    <mergeCell ref="A123:M123"/>
    <mergeCell ref="A124:B124"/>
    <mergeCell ref="C124:F124"/>
    <mergeCell ref="H124:M124"/>
    <mergeCell ref="A121:M121"/>
    <mergeCell ref="B122:H122"/>
    <mergeCell ref="I122:L122"/>
    <mergeCell ref="A116:A117"/>
    <mergeCell ref="H130:I130"/>
    <mergeCell ref="A127:B127"/>
    <mergeCell ref="C127:F127"/>
    <mergeCell ref="H127:M127"/>
    <mergeCell ref="L130:M130"/>
    <mergeCell ref="A128:M128"/>
    <mergeCell ref="H129:I129"/>
    <mergeCell ref="L129:M129"/>
    <mergeCell ref="A125:B125"/>
    <mergeCell ref="C125:F125"/>
    <mergeCell ref="H125:M125"/>
    <mergeCell ref="A126:B126"/>
    <mergeCell ref="C126:F126"/>
    <mergeCell ref="H126:M126"/>
    <mergeCell ref="B116:B117"/>
    <mergeCell ref="B118:M118"/>
    <mergeCell ref="I119:M119"/>
    <mergeCell ref="A120:M120"/>
    <mergeCell ref="H111:I111"/>
    <mergeCell ref="L111:M111"/>
    <mergeCell ref="H112:I112"/>
    <mergeCell ref="A114:A115"/>
    <mergeCell ref="B114:B115"/>
    <mergeCell ref="C114:C115"/>
    <mergeCell ref="L112:M112"/>
    <mergeCell ref="D114:M114"/>
    <mergeCell ref="A109:B109"/>
    <mergeCell ref="C109:F109"/>
    <mergeCell ref="H109:M109"/>
    <mergeCell ref="A107:B107"/>
    <mergeCell ref="C107:F107"/>
    <mergeCell ref="H107:M107"/>
    <mergeCell ref="A108:B108"/>
    <mergeCell ref="C108:F108"/>
    <mergeCell ref="H108:M108"/>
    <mergeCell ref="A105:M105"/>
    <mergeCell ref="A106:B106"/>
    <mergeCell ref="C106:F106"/>
    <mergeCell ref="H106:M106"/>
    <mergeCell ref="A102:M102"/>
    <mergeCell ref="A103:M103"/>
    <mergeCell ref="B104:H104"/>
    <mergeCell ref="I104:L104"/>
    <mergeCell ref="A98:A99"/>
    <mergeCell ref="B98:B99"/>
    <mergeCell ref="B100:M100"/>
    <mergeCell ref="C98:C99"/>
    <mergeCell ref="I101:M101"/>
    <mergeCell ref="H93:I93"/>
    <mergeCell ref="L93:M93"/>
    <mergeCell ref="H94:I94"/>
    <mergeCell ref="I96:M96"/>
    <mergeCell ref="L94:M94"/>
    <mergeCell ref="A96:A97"/>
    <mergeCell ref="B96:B97"/>
    <mergeCell ref="C96:C97"/>
    <mergeCell ref="D96:H96"/>
    <mergeCell ref="H91:M91"/>
    <mergeCell ref="A91:B91"/>
    <mergeCell ref="C91:F91"/>
    <mergeCell ref="A89:M89"/>
    <mergeCell ref="A90:B90"/>
    <mergeCell ref="C90:F90"/>
    <mergeCell ref="H90:M90"/>
    <mergeCell ref="H77:I77"/>
    <mergeCell ref="L77:M77"/>
    <mergeCell ref="H78:I78"/>
    <mergeCell ref="A80:A81"/>
    <mergeCell ref="B80:B81"/>
    <mergeCell ref="C80:C81"/>
    <mergeCell ref="D80:M80"/>
    <mergeCell ref="I72:L72"/>
    <mergeCell ref="A75:B75"/>
    <mergeCell ref="C75:F75"/>
    <mergeCell ref="H75:M75"/>
    <mergeCell ref="A73:M73"/>
    <mergeCell ref="A74:B74"/>
    <mergeCell ref="C74:F74"/>
    <mergeCell ref="H74:M74"/>
    <mergeCell ref="L18:M18"/>
    <mergeCell ref="L36:M36"/>
    <mergeCell ref="L62:M62"/>
    <mergeCell ref="D38:M38"/>
    <mergeCell ref="H61:I61"/>
    <mergeCell ref="L61:M61"/>
    <mergeCell ref="H62:I62"/>
    <mergeCell ref="C55:F55"/>
    <mergeCell ref="H55:M55"/>
    <mergeCell ref="C56:F56"/>
    <mergeCell ref="A58:B58"/>
    <mergeCell ref="A54:B54"/>
    <mergeCell ref="A55:B55"/>
    <mergeCell ref="A66:A67"/>
    <mergeCell ref="B66:B67"/>
    <mergeCell ref="A60:M60"/>
    <mergeCell ref="A51:B51"/>
    <mergeCell ref="C51:F51"/>
    <mergeCell ref="A52:B52"/>
    <mergeCell ref="A53:B53"/>
    <mergeCell ref="C52:F52"/>
    <mergeCell ref="C53:F53"/>
    <mergeCell ref="H51:M51"/>
    <mergeCell ref="A59:B59"/>
    <mergeCell ref="C59:F59"/>
    <mergeCell ref="H59:M59"/>
    <mergeCell ref="H56:M56"/>
    <mergeCell ref="A57:B57"/>
    <mergeCell ref="C57:F57"/>
    <mergeCell ref="H57:M57"/>
    <mergeCell ref="A56:B56"/>
    <mergeCell ref="H52:M52"/>
    <mergeCell ref="A49:B49"/>
    <mergeCell ref="C49:F49"/>
    <mergeCell ref="H49:M49"/>
    <mergeCell ref="A50:B50"/>
    <mergeCell ref="C50:F50"/>
    <mergeCell ref="H50:M50"/>
    <mergeCell ref="B46:H46"/>
    <mergeCell ref="I46:L46"/>
    <mergeCell ref="A47:M47"/>
    <mergeCell ref="A48:B48"/>
    <mergeCell ref="C48:F48"/>
    <mergeCell ref="H48:M48"/>
    <mergeCell ref="B42:M42"/>
    <mergeCell ref="B149:C149"/>
    <mergeCell ref="D149:E149"/>
    <mergeCell ref="A149:A150"/>
    <mergeCell ref="F149:G149"/>
    <mergeCell ref="F150:G150"/>
    <mergeCell ref="D139:M139"/>
    <mergeCell ref="B150:C150"/>
    <mergeCell ref="A44:M44"/>
    <mergeCell ref="A45:M45"/>
    <mergeCell ref="A33:B33"/>
    <mergeCell ref="C33:F33"/>
    <mergeCell ref="A40:A41"/>
    <mergeCell ref="B40:B41"/>
    <mergeCell ref="A34:M34"/>
    <mergeCell ref="D150:E150"/>
    <mergeCell ref="A31:B31"/>
    <mergeCell ref="C31:F31"/>
    <mergeCell ref="H31:M31"/>
    <mergeCell ref="A32:B32"/>
    <mergeCell ref="C32:F32"/>
    <mergeCell ref="H32:M32"/>
    <mergeCell ref="A38:A39"/>
    <mergeCell ref="B38:B39"/>
    <mergeCell ref="C38:C39"/>
    <mergeCell ref="C20:C21"/>
    <mergeCell ref="B6:B7"/>
    <mergeCell ref="A29:M29"/>
    <mergeCell ref="A30:B30"/>
    <mergeCell ref="C30:F30"/>
    <mergeCell ref="H30:M30"/>
    <mergeCell ref="B9:F9"/>
    <mergeCell ref="G9:H9"/>
    <mergeCell ref="I9:M9"/>
    <mergeCell ref="B25:F25"/>
    <mergeCell ref="C4:C5"/>
    <mergeCell ref="B12:H12"/>
    <mergeCell ref="A26:M26"/>
    <mergeCell ref="A27:M27"/>
    <mergeCell ref="D4:M4"/>
    <mergeCell ref="A22:A23"/>
    <mergeCell ref="B22:B23"/>
    <mergeCell ref="B24:M24"/>
    <mergeCell ref="A20:A21"/>
    <mergeCell ref="B20:B21"/>
    <mergeCell ref="A15:B15"/>
    <mergeCell ref="H17:I17"/>
    <mergeCell ref="L17:M17"/>
    <mergeCell ref="C15:F15"/>
    <mergeCell ref="H15:M15"/>
    <mergeCell ref="A16:M16"/>
    <mergeCell ref="A2:M2"/>
    <mergeCell ref="C14:F14"/>
    <mergeCell ref="H14:M14"/>
    <mergeCell ref="A14:B14"/>
    <mergeCell ref="A10:M10"/>
    <mergeCell ref="A11:M11"/>
    <mergeCell ref="B8:M8"/>
    <mergeCell ref="A6:A7"/>
    <mergeCell ref="A4:A5"/>
    <mergeCell ref="B4:B5"/>
    <mergeCell ref="A76:M76"/>
    <mergeCell ref="A92:M92"/>
    <mergeCell ref="A110:M110"/>
    <mergeCell ref="A64:A65"/>
    <mergeCell ref="B64:B65"/>
    <mergeCell ref="C64:C65"/>
    <mergeCell ref="B68:M68"/>
    <mergeCell ref="A70:M70"/>
    <mergeCell ref="A71:M71"/>
    <mergeCell ref="B72:H72"/>
  </mergeCells>
  <printOptions/>
  <pageMargins left="0.3937007874015748" right="0.3937007874015748" top="0.984251968503937" bottom="0.984251968503937" header="0.5118110236220472" footer="0.5118110236220472"/>
  <pageSetup horizontalDpi="300" verticalDpi="300" orientation="landscape" paperSize="9" scale="89" r:id="rId3"/>
  <headerFooter alignWithMargins="0">
    <oddFooter>&amp;R&amp;P</oddFooter>
  </headerFooter>
  <rowBreaks count="7" manualBreakCount="7">
    <brk id="19" max="255" man="1"/>
    <brk id="37" max="255" man="1"/>
    <brk id="63" max="255" man="1"/>
    <brk id="79" max="255" man="1"/>
    <brk id="95" max="255" man="1"/>
    <brk id="113" max="255" man="1"/>
    <brk id="138" max="255" man="1"/>
  </rowBreaks>
  <legacyDrawing r:id="rId2"/>
</worksheet>
</file>

<file path=xl/worksheets/sheet10.xml><?xml version="1.0" encoding="utf-8"?>
<worksheet xmlns="http://schemas.openxmlformats.org/spreadsheetml/2006/main" xmlns:r="http://schemas.openxmlformats.org/officeDocument/2006/relationships">
  <dimension ref="A2:M33"/>
  <sheetViews>
    <sheetView view="pageBreakPreview" zoomScaleSheetLayoutView="100" workbookViewId="0" topLeftCell="A1">
      <selection activeCell="A6" sqref="A6:A7"/>
    </sheetView>
  </sheetViews>
  <sheetFormatPr defaultColWidth="9.140625" defaultRowHeight="12.75"/>
  <cols>
    <col min="1" max="1" width="38.00390625" style="21" customWidth="1"/>
    <col min="2" max="2" width="11.28125" style="21" customWidth="1"/>
    <col min="3" max="3" width="11.57421875" style="21" customWidth="1"/>
    <col min="4" max="7" width="9.140625" style="21" customWidth="1"/>
    <col min="8" max="8" width="9.7109375" style="21" customWidth="1"/>
    <col min="9" max="13" width="9.140625" style="21" customWidth="1"/>
  </cols>
  <sheetData>
    <row r="1" ht="12.75"/>
    <row r="2" spans="1:13" ht="15.75">
      <c r="A2" s="150" t="s">
        <v>392</v>
      </c>
      <c r="B2" s="150"/>
      <c r="C2" s="150"/>
      <c r="D2" s="150"/>
      <c r="E2" s="150"/>
      <c r="F2" s="150"/>
      <c r="G2" s="150"/>
      <c r="H2" s="150"/>
      <c r="I2" s="150"/>
      <c r="J2" s="150"/>
      <c r="K2" s="150"/>
      <c r="L2" s="150"/>
      <c r="M2" s="150"/>
    </row>
    <row r="3" ht="12.75"/>
    <row r="4" spans="1:13" ht="12.75" customHeight="1">
      <c r="A4" s="141" t="s">
        <v>389</v>
      </c>
      <c r="B4" s="143" t="s">
        <v>195</v>
      </c>
      <c r="C4" s="143" t="s">
        <v>196</v>
      </c>
      <c r="D4" s="130" t="s">
        <v>731</v>
      </c>
      <c r="E4" s="131"/>
      <c r="F4" s="131"/>
      <c r="G4" s="131"/>
      <c r="H4" s="131"/>
      <c r="I4" s="131"/>
      <c r="J4" s="131"/>
      <c r="K4" s="131"/>
      <c r="L4" s="131"/>
      <c r="M4" s="132"/>
    </row>
    <row r="5" spans="1:13" ht="51.75" thickBot="1">
      <c r="A5" s="142"/>
      <c r="B5" s="143"/>
      <c r="C5" s="143"/>
      <c r="D5" s="22" t="s">
        <v>197</v>
      </c>
      <c r="E5" s="22" t="s">
        <v>648</v>
      </c>
      <c r="F5" s="62">
        <v>2003</v>
      </c>
      <c r="G5" s="63">
        <v>2004</v>
      </c>
      <c r="H5" s="24">
        <v>2005</v>
      </c>
      <c r="I5" s="49" t="s">
        <v>187</v>
      </c>
      <c r="J5" s="49" t="s">
        <v>188</v>
      </c>
      <c r="K5" s="49" t="s">
        <v>189</v>
      </c>
      <c r="L5" s="49" t="s">
        <v>190</v>
      </c>
      <c r="M5" s="49" t="s">
        <v>191</v>
      </c>
    </row>
    <row r="6" spans="1:13" ht="12.75" customHeight="1">
      <c r="A6" s="155" t="s">
        <v>390</v>
      </c>
      <c r="B6" s="125" t="s">
        <v>391</v>
      </c>
      <c r="C6" s="1">
        <v>37803</v>
      </c>
      <c r="D6" s="59">
        <f>E6+I6+J6+K6+L6+M6</f>
        <v>20907</v>
      </c>
      <c r="E6" s="59">
        <f>F6+G6+H6</f>
        <v>20907</v>
      </c>
      <c r="F6" s="13">
        <v>13267</v>
      </c>
      <c r="G6" s="36">
        <v>7640</v>
      </c>
      <c r="H6" s="60"/>
      <c r="I6" s="27"/>
      <c r="J6" s="20"/>
      <c r="K6" s="28"/>
      <c r="L6" s="28"/>
      <c r="M6" s="28"/>
    </row>
    <row r="7" spans="1:13" ht="13.5" customHeight="1" thickBot="1">
      <c r="A7" s="156"/>
      <c r="B7" s="126"/>
      <c r="C7" s="1">
        <v>37955</v>
      </c>
      <c r="D7" s="59">
        <f>E7+I7+J7+K7+L7+M7</f>
        <v>20907</v>
      </c>
      <c r="E7" s="59">
        <f>F7+G7+H7</f>
        <v>20907</v>
      </c>
      <c r="F7" s="67">
        <v>13267</v>
      </c>
      <c r="G7" s="36">
        <v>7640</v>
      </c>
      <c r="H7" s="61"/>
      <c r="I7" s="29"/>
      <c r="J7" s="30"/>
      <c r="K7" s="31"/>
      <c r="L7" s="31"/>
      <c r="M7" s="31"/>
    </row>
    <row r="8" spans="1:13" ht="12.75">
      <c r="A8" s="4" t="s">
        <v>192</v>
      </c>
      <c r="B8" s="144" t="s">
        <v>638</v>
      </c>
      <c r="C8" s="145"/>
      <c r="D8" s="145"/>
      <c r="E8" s="145"/>
      <c r="F8" s="154"/>
      <c r="G8" s="154"/>
      <c r="H8" s="145"/>
      <c r="I8" s="145"/>
      <c r="J8" s="145"/>
      <c r="K8" s="145"/>
      <c r="L8" s="145"/>
      <c r="M8" s="146"/>
    </row>
    <row r="9" spans="1:13" ht="25.5">
      <c r="A9" s="49" t="s">
        <v>371</v>
      </c>
      <c r="B9" s="144" t="s">
        <v>640</v>
      </c>
      <c r="C9" s="145"/>
      <c r="D9" s="145"/>
      <c r="E9" s="145"/>
      <c r="F9" s="146"/>
      <c r="G9" s="119" t="s">
        <v>372</v>
      </c>
      <c r="H9" s="120"/>
      <c r="I9" s="144" t="s">
        <v>639</v>
      </c>
      <c r="J9" s="145"/>
      <c r="K9" s="145"/>
      <c r="L9" s="145"/>
      <c r="M9" s="146"/>
    </row>
    <row r="10" spans="1:13" ht="50.25" customHeight="1">
      <c r="A10" s="144" t="s">
        <v>641</v>
      </c>
      <c r="B10" s="145"/>
      <c r="C10" s="145"/>
      <c r="D10" s="145"/>
      <c r="E10" s="145"/>
      <c r="F10" s="145"/>
      <c r="G10" s="145"/>
      <c r="H10" s="145"/>
      <c r="I10" s="145"/>
      <c r="J10" s="145"/>
      <c r="K10" s="145"/>
      <c r="L10" s="145"/>
      <c r="M10" s="146"/>
    </row>
    <row r="11" spans="1:13" ht="12.75">
      <c r="A11" s="144" t="s">
        <v>791</v>
      </c>
      <c r="B11" s="145"/>
      <c r="C11" s="145"/>
      <c r="D11" s="145"/>
      <c r="E11" s="145"/>
      <c r="F11" s="145"/>
      <c r="G11" s="145"/>
      <c r="H11" s="145"/>
      <c r="I11" s="145"/>
      <c r="J11" s="145"/>
      <c r="K11" s="145"/>
      <c r="L11" s="145"/>
      <c r="M11" s="146"/>
    </row>
    <row r="12" spans="1:13" ht="12.75">
      <c r="A12" s="14" t="s">
        <v>201</v>
      </c>
      <c r="B12" s="144" t="s">
        <v>643</v>
      </c>
      <c r="C12" s="137"/>
      <c r="D12" s="137"/>
      <c r="E12" s="137"/>
      <c r="F12" s="137"/>
      <c r="G12" s="137"/>
      <c r="H12" s="129"/>
      <c r="I12" s="144" t="s">
        <v>375</v>
      </c>
      <c r="J12" s="137"/>
      <c r="K12" s="137"/>
      <c r="L12" s="129"/>
      <c r="M12" s="10" t="s">
        <v>792</v>
      </c>
    </row>
    <row r="13" spans="1:13" ht="15.75">
      <c r="A13" s="127" t="s">
        <v>199</v>
      </c>
      <c r="B13" s="128"/>
      <c r="C13" s="128"/>
      <c r="D13" s="128"/>
      <c r="E13" s="128"/>
      <c r="F13" s="128"/>
      <c r="G13" s="128"/>
      <c r="H13" s="128"/>
      <c r="I13" s="128"/>
      <c r="J13" s="128"/>
      <c r="K13" s="128"/>
      <c r="L13" s="128"/>
      <c r="M13" s="118"/>
    </row>
    <row r="14" spans="1:13" ht="38.25">
      <c r="A14" s="152" t="s">
        <v>217</v>
      </c>
      <c r="B14" s="153"/>
      <c r="C14" s="151" t="s">
        <v>200</v>
      </c>
      <c r="D14" s="151"/>
      <c r="E14" s="151"/>
      <c r="F14" s="151"/>
      <c r="G14" s="33" t="s">
        <v>216</v>
      </c>
      <c r="H14" s="151" t="s">
        <v>421</v>
      </c>
      <c r="I14" s="151"/>
      <c r="J14" s="151"/>
      <c r="K14" s="151"/>
      <c r="L14" s="151"/>
      <c r="M14" s="151"/>
    </row>
    <row r="15" spans="1:13" ht="12.75">
      <c r="A15" s="157" t="s">
        <v>390</v>
      </c>
      <c r="B15" s="158"/>
      <c r="C15" s="239" t="s">
        <v>331</v>
      </c>
      <c r="D15" s="239"/>
      <c r="E15" s="239"/>
      <c r="F15" s="239"/>
      <c r="G15" s="34" t="s">
        <v>329</v>
      </c>
      <c r="H15" s="157" t="s">
        <v>642</v>
      </c>
      <c r="I15" s="136"/>
      <c r="J15" s="136"/>
      <c r="K15" s="136"/>
      <c r="L15" s="136"/>
      <c r="M15" s="158"/>
    </row>
    <row r="16" spans="1:13" ht="12.75">
      <c r="A16" s="68"/>
      <c r="C16" s="35"/>
      <c r="D16" s="35"/>
      <c r="E16" s="35"/>
      <c r="F16" s="35"/>
      <c r="H16" s="35"/>
      <c r="I16" s="35"/>
      <c r="J16" s="35"/>
      <c r="K16" s="35"/>
      <c r="L16" s="35"/>
      <c r="M16" s="71"/>
    </row>
    <row r="17" spans="1:13" ht="15.75">
      <c r="A17" s="69" t="s">
        <v>202</v>
      </c>
      <c r="M17" s="72"/>
    </row>
    <row r="18" spans="1:13" ht="12.75">
      <c r="A18" s="70"/>
      <c r="M18" s="56"/>
    </row>
    <row r="19" spans="1:13" ht="12.75">
      <c r="A19" s="16" t="s">
        <v>210</v>
      </c>
      <c r="B19" s="17" t="s">
        <v>213</v>
      </c>
      <c r="C19" s="17" t="s">
        <v>204</v>
      </c>
      <c r="D19" s="17" t="s">
        <v>205</v>
      </c>
      <c r="E19" s="17" t="s">
        <v>206</v>
      </c>
      <c r="F19" s="17" t="s">
        <v>208</v>
      </c>
      <c r="G19" s="17" t="s">
        <v>207</v>
      </c>
      <c r="H19" s="159" t="s">
        <v>215</v>
      </c>
      <c r="I19" s="160"/>
      <c r="J19" s="18" t="s">
        <v>214</v>
      </c>
      <c r="K19" s="18" t="s">
        <v>209</v>
      </c>
      <c r="L19" s="133" t="s">
        <v>211</v>
      </c>
      <c r="M19" s="134"/>
    </row>
    <row r="20" spans="1:13" ht="12.75">
      <c r="A20" s="17" t="s">
        <v>203</v>
      </c>
      <c r="B20" s="17">
        <v>160</v>
      </c>
      <c r="C20" s="17">
        <v>37</v>
      </c>
      <c r="D20" s="17">
        <v>40</v>
      </c>
      <c r="E20" s="20">
        <v>83</v>
      </c>
      <c r="F20" s="17">
        <v>42</v>
      </c>
      <c r="G20" s="34">
        <v>118</v>
      </c>
      <c r="H20" s="135" t="s">
        <v>212</v>
      </c>
      <c r="I20" s="135"/>
      <c r="J20" s="17">
        <v>0</v>
      </c>
      <c r="K20" s="17">
        <v>0</v>
      </c>
      <c r="L20" s="263">
        <v>0</v>
      </c>
      <c r="M20" s="263"/>
    </row>
    <row r="21" ht="13.5" thickBot="1"/>
    <row r="22" spans="1:13" ht="12.75" customHeight="1">
      <c r="A22" s="193" t="s">
        <v>369</v>
      </c>
      <c r="B22" s="194"/>
      <c r="C22" s="195"/>
      <c r="D22" s="132" t="s">
        <v>731</v>
      </c>
      <c r="E22" s="248"/>
      <c r="F22" s="248"/>
      <c r="G22" s="248"/>
      <c r="H22" s="248"/>
      <c r="I22" s="249"/>
      <c r="J22" s="249"/>
      <c r="K22" s="249"/>
      <c r="L22" s="249"/>
      <c r="M22" s="249"/>
    </row>
    <row r="23" spans="1:13" ht="38.25">
      <c r="A23" s="196"/>
      <c r="B23" s="197"/>
      <c r="C23" s="198"/>
      <c r="D23" s="50" t="s">
        <v>197</v>
      </c>
      <c r="E23" s="22" t="s">
        <v>648</v>
      </c>
      <c r="F23" s="49">
        <v>2003</v>
      </c>
      <c r="G23" s="38">
        <v>2004</v>
      </c>
      <c r="H23" s="49">
        <v>2005</v>
      </c>
      <c r="I23" s="49" t="s">
        <v>187</v>
      </c>
      <c r="J23" s="49" t="s">
        <v>188</v>
      </c>
      <c r="K23" s="49" t="s">
        <v>189</v>
      </c>
      <c r="L23" s="49" t="s">
        <v>190</v>
      </c>
      <c r="M23" s="49" t="s">
        <v>191</v>
      </c>
    </row>
    <row r="24" spans="1:13" ht="12.75" customHeight="1">
      <c r="A24" s="196"/>
      <c r="B24" s="197"/>
      <c r="C24" s="198"/>
      <c r="D24" s="59">
        <f>E24+I24+J24+K24+L24+M24</f>
        <v>20907</v>
      </c>
      <c r="E24" s="59">
        <f>F24+G24+H24</f>
        <v>20907</v>
      </c>
      <c r="F24" s="28">
        <f aca="true" t="shared" si="0" ref="F24:M24">F6</f>
        <v>13267</v>
      </c>
      <c r="G24" s="28">
        <f t="shared" si="0"/>
        <v>7640</v>
      </c>
      <c r="H24" s="28">
        <f t="shared" si="0"/>
        <v>0</v>
      </c>
      <c r="I24" s="28">
        <f t="shared" si="0"/>
        <v>0</v>
      </c>
      <c r="J24" s="28">
        <f t="shared" si="0"/>
        <v>0</v>
      </c>
      <c r="K24" s="28">
        <f t="shared" si="0"/>
        <v>0</v>
      </c>
      <c r="L24" s="28">
        <f t="shared" si="0"/>
        <v>0</v>
      </c>
      <c r="M24" s="28">
        <f t="shared" si="0"/>
        <v>0</v>
      </c>
    </row>
    <row r="25" spans="1:13" ht="13.5" customHeight="1" thickBot="1">
      <c r="A25" s="199"/>
      <c r="B25" s="200"/>
      <c r="C25" s="201"/>
      <c r="D25" s="59">
        <f>E25+I25+J25+K25+L25+M25</f>
        <v>20907</v>
      </c>
      <c r="E25" s="59">
        <f>F25+G25+H25</f>
        <v>20907</v>
      </c>
      <c r="F25" s="28">
        <f aca="true" t="shared" si="1" ref="F25:M25">F7</f>
        <v>13267</v>
      </c>
      <c r="G25" s="28">
        <f t="shared" si="1"/>
        <v>7640</v>
      </c>
      <c r="H25" s="28">
        <f t="shared" si="1"/>
        <v>0</v>
      </c>
      <c r="I25" s="28">
        <f t="shared" si="1"/>
        <v>0</v>
      </c>
      <c r="J25" s="28">
        <f t="shared" si="1"/>
        <v>0</v>
      </c>
      <c r="K25" s="28">
        <f t="shared" si="1"/>
        <v>0</v>
      </c>
      <c r="L25" s="28">
        <f t="shared" si="1"/>
        <v>0</v>
      </c>
      <c r="M25" s="28">
        <f t="shared" si="1"/>
        <v>0</v>
      </c>
    </row>
    <row r="26" spans="1:13" ht="13.5" customHeight="1">
      <c r="A26" s="51"/>
      <c r="B26" s="52"/>
      <c r="C26" s="52"/>
      <c r="D26" s="11"/>
      <c r="E26" s="11"/>
      <c r="F26" s="11"/>
      <c r="G26" s="46"/>
      <c r="H26" s="47"/>
      <c r="I26" s="48"/>
      <c r="J26" s="48"/>
      <c r="K26" s="11"/>
      <c r="L26" s="11"/>
      <c r="M26" s="31"/>
    </row>
    <row r="27" spans="1:13" ht="13.5" customHeight="1">
      <c r="A27" s="204" t="s">
        <v>370</v>
      </c>
      <c r="B27" s="205"/>
      <c r="C27" s="205"/>
      <c r="D27" s="11"/>
      <c r="E27" s="11"/>
      <c r="F27" s="11"/>
      <c r="G27" s="46"/>
      <c r="H27" s="47"/>
      <c r="I27" s="48"/>
      <c r="J27" s="48"/>
      <c r="K27" s="11"/>
      <c r="L27" s="11"/>
      <c r="M27" s="55"/>
    </row>
    <row r="28" spans="1:13" ht="12.75">
      <c r="A28" s="53"/>
      <c r="B28" s="54"/>
      <c r="C28" s="54"/>
      <c r="L28" s="54"/>
      <c r="M28" s="56"/>
    </row>
    <row r="29" spans="1:13" ht="12.75">
      <c r="A29" s="16" t="s">
        <v>210</v>
      </c>
      <c r="B29" s="17" t="s">
        <v>213</v>
      </c>
      <c r="C29" s="17" t="s">
        <v>204</v>
      </c>
      <c r="D29" s="17" t="s">
        <v>205</v>
      </c>
      <c r="E29" s="17" t="s">
        <v>206</v>
      </c>
      <c r="F29" s="17" t="s">
        <v>208</v>
      </c>
      <c r="G29" s="17" t="s">
        <v>207</v>
      </c>
      <c r="H29" s="159" t="s">
        <v>215</v>
      </c>
      <c r="I29" s="160"/>
      <c r="J29" s="18" t="s">
        <v>214</v>
      </c>
      <c r="K29" s="18" t="s">
        <v>209</v>
      </c>
      <c r="L29" s="133" t="s">
        <v>211</v>
      </c>
      <c r="M29" s="134"/>
    </row>
    <row r="30" spans="1:13" ht="12.75">
      <c r="A30" s="17" t="s">
        <v>203</v>
      </c>
      <c r="B30" s="17">
        <f>B20</f>
        <v>160</v>
      </c>
      <c r="C30" s="17">
        <f aca="true" t="shared" si="2" ref="C30:M30">C20</f>
        <v>37</v>
      </c>
      <c r="D30" s="17">
        <f t="shared" si="2"/>
        <v>40</v>
      </c>
      <c r="E30" s="17">
        <f t="shared" si="2"/>
        <v>83</v>
      </c>
      <c r="F30" s="17">
        <f t="shared" si="2"/>
        <v>42</v>
      </c>
      <c r="G30" s="17">
        <f t="shared" si="2"/>
        <v>118</v>
      </c>
      <c r="H30" s="17" t="str">
        <f t="shared" si="2"/>
        <v>Počet</v>
      </c>
      <c r="I30" s="17">
        <f t="shared" si="2"/>
        <v>0</v>
      </c>
      <c r="J30" s="17">
        <f t="shared" si="2"/>
        <v>0</v>
      </c>
      <c r="K30" s="17">
        <f t="shared" si="2"/>
        <v>0</v>
      </c>
      <c r="L30" s="17">
        <f t="shared" si="2"/>
        <v>0</v>
      </c>
      <c r="M30" s="17">
        <f t="shared" si="2"/>
        <v>0</v>
      </c>
    </row>
    <row r="31" spans="1:7" ht="12.75">
      <c r="A31" s="18"/>
      <c r="E31" s="83"/>
      <c r="F31" s="83"/>
      <c r="G31" s="79"/>
    </row>
    <row r="32" spans="1:7" ht="12.75">
      <c r="A32" s="167" t="s">
        <v>644</v>
      </c>
      <c r="B32" s="239" t="s">
        <v>645</v>
      </c>
      <c r="C32" s="239"/>
      <c r="D32" s="239" t="s">
        <v>646</v>
      </c>
      <c r="E32" s="239"/>
      <c r="F32" s="244" t="s">
        <v>415</v>
      </c>
      <c r="G32" s="239"/>
    </row>
    <row r="33" spans="1:7" ht="12.75">
      <c r="A33" s="168"/>
      <c r="B33" s="239">
        <v>1</v>
      </c>
      <c r="C33" s="239"/>
      <c r="D33" s="239">
        <v>0</v>
      </c>
      <c r="E33" s="239"/>
      <c r="F33" s="239">
        <f>B33+D33</f>
        <v>1</v>
      </c>
      <c r="G33" s="239"/>
    </row>
  </sheetData>
  <mergeCells count="39">
    <mergeCell ref="A27:C27"/>
    <mergeCell ref="H29:I29"/>
    <mergeCell ref="L29:M29"/>
    <mergeCell ref="A32:A33"/>
    <mergeCell ref="B32:C32"/>
    <mergeCell ref="D32:E32"/>
    <mergeCell ref="F32:G32"/>
    <mergeCell ref="B33:C33"/>
    <mergeCell ref="D33:E33"/>
    <mergeCell ref="F33:G33"/>
    <mergeCell ref="H20:I20"/>
    <mergeCell ref="L20:M20"/>
    <mergeCell ref="D4:M4"/>
    <mergeCell ref="A22:C25"/>
    <mergeCell ref="D22:H22"/>
    <mergeCell ref="I22:M22"/>
    <mergeCell ref="A15:B15"/>
    <mergeCell ref="C15:F15"/>
    <mergeCell ref="H15:M15"/>
    <mergeCell ref="H19:I19"/>
    <mergeCell ref="L19:M19"/>
    <mergeCell ref="A13:M13"/>
    <mergeCell ref="A14:B14"/>
    <mergeCell ref="C14:F14"/>
    <mergeCell ref="H14:M14"/>
    <mergeCell ref="A10:M10"/>
    <mergeCell ref="A11:M11"/>
    <mergeCell ref="B12:H12"/>
    <mergeCell ref="I12:L12"/>
    <mergeCell ref="A6:A7"/>
    <mergeCell ref="B6:B7"/>
    <mergeCell ref="B8:M8"/>
    <mergeCell ref="B9:F9"/>
    <mergeCell ref="G9:H9"/>
    <mergeCell ref="I9:M9"/>
    <mergeCell ref="A2:M2"/>
    <mergeCell ref="A4:A5"/>
    <mergeCell ref="B4:B5"/>
    <mergeCell ref="C4:C5"/>
  </mergeCells>
  <printOptions/>
  <pageMargins left="0.75" right="0.75" top="1" bottom="1" header="0.4921259845" footer="0.4921259845"/>
  <pageSetup horizontalDpi="300" verticalDpi="300" orientation="landscape" paperSize="9" scale="85" r:id="rId3"/>
  <headerFooter alignWithMargins="0">
    <oddFooter>&amp;R&amp;P</oddFooter>
  </headerFooter>
  <rowBreaks count="1" manualBreakCount="1">
    <brk id="21" max="255" man="1"/>
  </rowBreaks>
  <legacyDrawing r:id="rId2"/>
</worksheet>
</file>

<file path=xl/worksheets/sheet11.xml><?xml version="1.0" encoding="utf-8"?>
<worksheet xmlns="http://schemas.openxmlformats.org/spreadsheetml/2006/main" xmlns:r="http://schemas.openxmlformats.org/officeDocument/2006/relationships">
  <dimension ref="A2:M133"/>
  <sheetViews>
    <sheetView view="pageBreakPreview" zoomScaleSheetLayoutView="100" workbookViewId="0" topLeftCell="A70">
      <selection activeCell="D125" sqref="D125"/>
    </sheetView>
  </sheetViews>
  <sheetFormatPr defaultColWidth="9.140625" defaultRowHeight="12.75"/>
  <cols>
    <col min="1" max="1" width="38.00390625" style="21" customWidth="1"/>
    <col min="2" max="2" width="11.28125" style="21" customWidth="1"/>
    <col min="3" max="3" width="11.57421875" style="21" customWidth="1"/>
    <col min="4" max="7" width="9.140625" style="21" customWidth="1"/>
    <col min="8" max="8" width="9.7109375" style="21" customWidth="1"/>
    <col min="9" max="13" width="9.140625" style="21" customWidth="1"/>
  </cols>
  <sheetData>
    <row r="1" ht="13.5" thickBot="1"/>
    <row r="2" spans="1:13" ht="12.75" customHeight="1">
      <c r="A2" s="193" t="s">
        <v>417</v>
      </c>
      <c r="B2" s="194"/>
      <c r="C2" s="195"/>
      <c r="D2" s="170" t="s">
        <v>731</v>
      </c>
      <c r="E2" s="131"/>
      <c r="F2" s="131"/>
      <c r="G2" s="131"/>
      <c r="H2" s="131"/>
      <c r="I2" s="131"/>
      <c r="J2" s="131"/>
      <c r="K2" s="131"/>
      <c r="L2" s="131"/>
      <c r="M2" s="132"/>
    </row>
    <row r="3" spans="1:13" ht="38.25">
      <c r="A3" s="196"/>
      <c r="B3" s="197"/>
      <c r="C3" s="198"/>
      <c r="D3" s="50" t="s">
        <v>197</v>
      </c>
      <c r="E3" s="22" t="s">
        <v>648</v>
      </c>
      <c r="F3" s="49">
        <v>2003</v>
      </c>
      <c r="G3" s="38">
        <v>2004</v>
      </c>
      <c r="H3" s="49">
        <v>2005</v>
      </c>
      <c r="I3" s="49" t="s">
        <v>187</v>
      </c>
      <c r="J3" s="49" t="s">
        <v>188</v>
      </c>
      <c r="K3" s="49" t="s">
        <v>189</v>
      </c>
      <c r="L3" s="49" t="s">
        <v>190</v>
      </c>
      <c r="M3" s="49" t="s">
        <v>191</v>
      </c>
    </row>
    <row r="4" spans="1:13" ht="12.75">
      <c r="A4" s="196"/>
      <c r="B4" s="197"/>
      <c r="C4" s="198"/>
      <c r="D4" s="28">
        <f>BIS!D141</f>
        <v>204774</v>
      </c>
      <c r="E4" s="28">
        <f>BIS!E141</f>
        <v>145174</v>
      </c>
      <c r="F4" s="28">
        <f>BIS!F141</f>
        <v>32951</v>
      </c>
      <c r="G4" s="28">
        <f>BIS!G141</f>
        <v>42952</v>
      </c>
      <c r="H4" s="28">
        <f>BIS!H141</f>
        <v>69271</v>
      </c>
      <c r="I4" s="28">
        <f>BIS!I141</f>
        <v>34400</v>
      </c>
      <c r="J4" s="28">
        <f>BIS!J141</f>
        <v>25200</v>
      </c>
      <c r="K4" s="28">
        <f>BIS!K141</f>
        <v>0</v>
      </c>
      <c r="L4" s="28">
        <f>BIS!L141</f>
        <v>0</v>
      </c>
      <c r="M4" s="28">
        <f>BIS!M141</f>
        <v>0</v>
      </c>
    </row>
    <row r="5" spans="1:13" ht="13.5" thickBot="1">
      <c r="A5" s="199"/>
      <c r="B5" s="200"/>
      <c r="C5" s="201"/>
      <c r="D5" s="28">
        <f>BIS!D142</f>
        <v>130894</v>
      </c>
      <c r="E5" s="28">
        <f>BIS!E142</f>
        <v>95794</v>
      </c>
      <c r="F5" s="28">
        <f>BIS!F142</f>
        <v>27730</v>
      </c>
      <c r="G5" s="28">
        <f>BIS!G142</f>
        <v>24593</v>
      </c>
      <c r="H5" s="28">
        <f>BIS!H142</f>
        <v>43471</v>
      </c>
      <c r="I5" s="28">
        <f>BIS!I142</f>
        <v>20700</v>
      </c>
      <c r="J5" s="28">
        <f>BIS!J142</f>
        <v>14400</v>
      </c>
      <c r="K5" s="28">
        <f>BIS!K142</f>
        <v>0</v>
      </c>
      <c r="L5" s="28">
        <f>BIS!L142</f>
        <v>0</v>
      </c>
      <c r="M5" s="28">
        <f>BIS!M142</f>
        <v>0</v>
      </c>
    </row>
    <row r="6" spans="1:13" ht="15.75">
      <c r="A6" s="51"/>
      <c r="B6" s="52"/>
      <c r="C6" s="52"/>
      <c r="D6" s="11"/>
      <c r="E6" s="11"/>
      <c r="F6" s="11"/>
      <c r="G6" s="46"/>
      <c r="H6" s="47"/>
      <c r="I6" s="48"/>
      <c r="J6" s="48"/>
      <c r="K6" s="11"/>
      <c r="L6" s="11"/>
      <c r="M6" s="31"/>
    </row>
    <row r="7" spans="1:13" ht="15.75">
      <c r="A7" s="204" t="s">
        <v>370</v>
      </c>
      <c r="B7" s="205"/>
      <c r="C7" s="205"/>
      <c r="D7" s="11"/>
      <c r="E7" s="11"/>
      <c r="F7" s="11"/>
      <c r="G7" s="46"/>
      <c r="H7" s="47"/>
      <c r="I7" s="48"/>
      <c r="J7" s="48"/>
      <c r="K7" s="11"/>
      <c r="L7" s="11"/>
      <c r="M7" s="55"/>
    </row>
    <row r="8" spans="1:13" ht="12.75">
      <c r="A8" s="53"/>
      <c r="B8" s="54"/>
      <c r="C8" s="54"/>
      <c r="L8" s="54"/>
      <c r="M8" s="56"/>
    </row>
    <row r="9" spans="1:13" ht="12.75">
      <c r="A9" s="16" t="s">
        <v>210</v>
      </c>
      <c r="B9" s="17" t="s">
        <v>213</v>
      </c>
      <c r="C9" s="17" t="s">
        <v>204</v>
      </c>
      <c r="D9" s="17" t="s">
        <v>205</v>
      </c>
      <c r="E9" s="17" t="s">
        <v>206</v>
      </c>
      <c r="F9" s="17" t="s">
        <v>208</v>
      </c>
      <c r="G9" s="17" t="s">
        <v>207</v>
      </c>
      <c r="H9" s="159" t="s">
        <v>215</v>
      </c>
      <c r="I9" s="160"/>
      <c r="J9" s="18" t="s">
        <v>214</v>
      </c>
      <c r="K9" s="18" t="s">
        <v>209</v>
      </c>
      <c r="L9" s="133" t="s">
        <v>211</v>
      </c>
      <c r="M9" s="134"/>
    </row>
    <row r="10" spans="1:13" ht="12.75">
      <c r="A10" s="17" t="s">
        <v>203</v>
      </c>
      <c r="B10" s="17">
        <f>BIS!B147</f>
        <v>266</v>
      </c>
      <c r="C10" s="17">
        <f>BIS!C147</f>
        <v>129</v>
      </c>
      <c r="D10" s="17">
        <f>BIS!D147</f>
        <v>104</v>
      </c>
      <c r="E10" s="17">
        <f>BIS!E147</f>
        <v>33</v>
      </c>
      <c r="F10" s="17">
        <f>BIS!F147</f>
        <v>57</v>
      </c>
      <c r="G10" s="17">
        <f>BIS!G147</f>
        <v>208</v>
      </c>
      <c r="H10" s="157" t="s">
        <v>212</v>
      </c>
      <c r="I10" s="158"/>
      <c r="J10" s="17">
        <f>BIS!J147</f>
        <v>84</v>
      </c>
      <c r="K10" s="17">
        <f>BIS!K147</f>
        <v>65</v>
      </c>
      <c r="L10" s="177">
        <f>BIS!L147</f>
        <v>7</v>
      </c>
      <c r="M10" s="178"/>
    </row>
    <row r="11" spans="1:7" ht="12.75">
      <c r="A11" s="18"/>
      <c r="E11" s="83"/>
      <c r="F11" s="83"/>
      <c r="G11" s="79"/>
    </row>
    <row r="12" spans="1:7" ht="12.75">
      <c r="A12" s="167" t="s">
        <v>644</v>
      </c>
      <c r="B12" s="239" t="s">
        <v>645</v>
      </c>
      <c r="C12" s="239"/>
      <c r="D12" s="239" t="s">
        <v>646</v>
      </c>
      <c r="E12" s="239"/>
      <c r="F12" s="244" t="s">
        <v>415</v>
      </c>
      <c r="G12" s="239"/>
    </row>
    <row r="13" spans="1:7" ht="13.5" thickBot="1">
      <c r="A13" s="168"/>
      <c r="B13" s="239">
        <f>BIS!B150</f>
        <v>5</v>
      </c>
      <c r="C13" s="239"/>
      <c r="D13" s="239">
        <f>BIS!D150</f>
        <v>18</v>
      </c>
      <c r="E13" s="239"/>
      <c r="F13" s="239">
        <f>BIS!F150</f>
        <v>23</v>
      </c>
      <c r="G13" s="239"/>
    </row>
    <row r="14" spans="1:13" ht="12.75" customHeight="1">
      <c r="A14" s="193" t="s">
        <v>416</v>
      </c>
      <c r="B14" s="194"/>
      <c r="C14" s="195"/>
      <c r="D14" s="170" t="s">
        <v>731</v>
      </c>
      <c r="E14" s="131"/>
      <c r="F14" s="131"/>
      <c r="G14" s="131"/>
      <c r="H14" s="131"/>
      <c r="I14" s="131"/>
      <c r="J14" s="131"/>
      <c r="K14" s="131"/>
      <c r="L14" s="131"/>
      <c r="M14" s="132"/>
    </row>
    <row r="15" spans="1:13" ht="38.25">
      <c r="A15" s="196"/>
      <c r="B15" s="197"/>
      <c r="C15" s="198"/>
      <c r="D15" s="50" t="s">
        <v>197</v>
      </c>
      <c r="E15" s="22" t="s">
        <v>648</v>
      </c>
      <c r="F15" s="49">
        <v>2003</v>
      </c>
      <c r="G15" s="38">
        <v>2004</v>
      </c>
      <c r="H15" s="49">
        <v>2005</v>
      </c>
      <c r="I15" s="49" t="s">
        <v>187</v>
      </c>
      <c r="J15" s="49" t="s">
        <v>188</v>
      </c>
      <c r="K15" s="49" t="s">
        <v>189</v>
      </c>
      <c r="L15" s="49" t="s">
        <v>190</v>
      </c>
      <c r="M15" s="49" t="s">
        <v>191</v>
      </c>
    </row>
    <row r="16" spans="1:13" ht="12.75">
      <c r="A16" s="196"/>
      <c r="B16" s="197"/>
      <c r="C16" s="198"/>
      <c r="D16" s="28">
        <f>KŽ!D187</f>
        <v>933220</v>
      </c>
      <c r="E16" s="28">
        <f>KŽ!E187</f>
        <v>933220</v>
      </c>
      <c r="F16" s="28">
        <f>KŽ!F187</f>
        <v>257965</v>
      </c>
      <c r="G16" s="28">
        <f>KŽ!G187</f>
        <v>320187</v>
      </c>
      <c r="H16" s="28">
        <f>KŽ!H187</f>
        <v>355068</v>
      </c>
      <c r="I16" s="28">
        <f>KŽ!I187</f>
        <v>0</v>
      </c>
      <c r="J16" s="28">
        <f>KŽ!J187</f>
        <v>0</v>
      </c>
      <c r="K16" s="28">
        <f>KŽ!K187</f>
        <v>0</v>
      </c>
      <c r="L16" s="28">
        <f>KŽ!L187</f>
        <v>0</v>
      </c>
      <c r="M16" s="28">
        <f>KŽ!M187</f>
        <v>0</v>
      </c>
    </row>
    <row r="17" spans="1:13" ht="13.5" thickBot="1">
      <c r="A17" s="199"/>
      <c r="B17" s="200"/>
      <c r="C17" s="201"/>
      <c r="D17" s="28">
        <f>KŽ!D188</f>
        <v>877650</v>
      </c>
      <c r="E17" s="28">
        <f>KŽ!E188</f>
        <v>877650</v>
      </c>
      <c r="F17" s="28">
        <f>KŽ!F188</f>
        <v>240317</v>
      </c>
      <c r="G17" s="28">
        <f>KŽ!G188</f>
        <v>302050</v>
      </c>
      <c r="H17" s="28">
        <f>KŽ!H188</f>
        <v>335283</v>
      </c>
      <c r="I17" s="28">
        <f>KŽ!I188</f>
        <v>0</v>
      </c>
      <c r="J17" s="28">
        <f>KŽ!J188</f>
        <v>0</v>
      </c>
      <c r="K17" s="28">
        <f>KŽ!K188</f>
        <v>0</v>
      </c>
      <c r="L17" s="28">
        <f>KŽ!L188</f>
        <v>0</v>
      </c>
      <c r="M17" s="28">
        <f>KŽ!M188</f>
        <v>0</v>
      </c>
    </row>
    <row r="18" spans="1:13" ht="15.75">
      <c r="A18" s="51"/>
      <c r="B18" s="52"/>
      <c r="C18" s="52"/>
      <c r="D18" s="11"/>
      <c r="E18" s="11"/>
      <c r="F18" s="11"/>
      <c r="G18" s="46"/>
      <c r="H18" s="47"/>
      <c r="I18" s="48"/>
      <c r="J18" s="48"/>
      <c r="K18" s="11"/>
      <c r="L18" s="11"/>
      <c r="M18" s="31"/>
    </row>
    <row r="19" spans="1:13" ht="15.75">
      <c r="A19" s="204" t="s">
        <v>370</v>
      </c>
      <c r="B19" s="205"/>
      <c r="C19" s="205"/>
      <c r="D19" s="11"/>
      <c r="E19" s="11"/>
      <c r="F19" s="11"/>
      <c r="G19" s="46"/>
      <c r="H19" s="47"/>
      <c r="I19" s="48"/>
      <c r="J19" s="48"/>
      <c r="K19" s="11"/>
      <c r="L19" s="11"/>
      <c r="M19" s="55"/>
    </row>
    <row r="20" spans="1:13" ht="12.75">
      <c r="A20" s="53"/>
      <c r="B20" s="54"/>
      <c r="C20" s="54"/>
      <c r="L20" s="54"/>
      <c r="M20" s="56"/>
    </row>
    <row r="21" spans="1:13" ht="12.75">
      <c r="A21" s="16" t="s">
        <v>210</v>
      </c>
      <c r="B21" s="17" t="s">
        <v>213</v>
      </c>
      <c r="C21" s="17" t="s">
        <v>204</v>
      </c>
      <c r="D21" s="17" t="s">
        <v>205</v>
      </c>
      <c r="E21" s="17" t="s">
        <v>206</v>
      </c>
      <c r="F21" s="17" t="s">
        <v>208</v>
      </c>
      <c r="G21" s="17" t="s">
        <v>207</v>
      </c>
      <c r="H21" s="159" t="s">
        <v>215</v>
      </c>
      <c r="I21" s="160"/>
      <c r="J21" s="18" t="s">
        <v>214</v>
      </c>
      <c r="K21" s="18" t="s">
        <v>209</v>
      </c>
      <c r="L21" s="133" t="s">
        <v>211</v>
      </c>
      <c r="M21" s="134"/>
    </row>
    <row r="22" spans="1:13" ht="12.75">
      <c r="A22" s="17" t="s">
        <v>203</v>
      </c>
      <c r="B22" s="17">
        <f>KŽ!B193</f>
        <v>406</v>
      </c>
      <c r="C22" s="17">
        <f>KŽ!C193</f>
        <v>134</v>
      </c>
      <c r="D22" s="17">
        <f>KŽ!D193</f>
        <v>181</v>
      </c>
      <c r="E22" s="17">
        <f>KŽ!E193</f>
        <v>91</v>
      </c>
      <c r="F22" s="17">
        <f>KŽ!F193</f>
        <v>210</v>
      </c>
      <c r="G22" s="17">
        <f>KŽ!G193</f>
        <v>196</v>
      </c>
      <c r="H22" s="157" t="s">
        <v>212</v>
      </c>
      <c r="I22" s="158"/>
      <c r="J22" s="17">
        <f>KŽ!J193</f>
        <v>23</v>
      </c>
      <c r="K22" s="17">
        <f>KŽ!K193</f>
        <v>101</v>
      </c>
      <c r="L22" s="177">
        <f>KŽ!L193</f>
        <v>19</v>
      </c>
      <c r="M22" s="178"/>
    </row>
    <row r="23" spans="1:7" ht="12.75">
      <c r="A23" s="18"/>
      <c r="E23" s="83"/>
      <c r="F23" s="83"/>
      <c r="G23" s="79"/>
    </row>
    <row r="24" spans="1:7" ht="12.75">
      <c r="A24" s="167" t="s">
        <v>644</v>
      </c>
      <c r="B24" s="239" t="s">
        <v>645</v>
      </c>
      <c r="C24" s="239"/>
      <c r="D24" s="239" t="s">
        <v>646</v>
      </c>
      <c r="E24" s="239"/>
      <c r="F24" s="244" t="s">
        <v>415</v>
      </c>
      <c r="G24" s="239"/>
    </row>
    <row r="25" spans="1:7" ht="13.5" thickBot="1">
      <c r="A25" s="168"/>
      <c r="B25" s="239">
        <f>KŽ!B196</f>
        <v>25</v>
      </c>
      <c r="C25" s="239"/>
      <c r="D25" s="239">
        <f>KŽ!D196</f>
        <v>6</v>
      </c>
      <c r="E25" s="239"/>
      <c r="F25" s="239">
        <f>KŽ!F196</f>
        <v>31</v>
      </c>
      <c r="G25" s="239"/>
    </row>
    <row r="26" spans="1:13" ht="12.75" customHeight="1">
      <c r="A26" s="193" t="s">
        <v>418</v>
      </c>
      <c r="B26" s="194"/>
      <c r="C26" s="195"/>
      <c r="D26" s="170" t="s">
        <v>731</v>
      </c>
      <c r="E26" s="131"/>
      <c r="F26" s="131"/>
      <c r="G26" s="131"/>
      <c r="H26" s="131"/>
      <c r="I26" s="131"/>
      <c r="J26" s="131"/>
      <c r="K26" s="131"/>
      <c r="L26" s="131"/>
      <c r="M26" s="132"/>
    </row>
    <row r="27" spans="1:13" ht="38.25">
      <c r="A27" s="196"/>
      <c r="B27" s="197"/>
      <c r="C27" s="198"/>
      <c r="D27" s="50" t="s">
        <v>197</v>
      </c>
      <c r="E27" s="22" t="s">
        <v>648</v>
      </c>
      <c r="F27" s="49">
        <v>2003</v>
      </c>
      <c r="G27" s="38">
        <v>2004</v>
      </c>
      <c r="H27" s="49">
        <v>2005</v>
      </c>
      <c r="I27" s="49" t="s">
        <v>187</v>
      </c>
      <c r="J27" s="49" t="s">
        <v>188</v>
      </c>
      <c r="K27" s="49" t="s">
        <v>189</v>
      </c>
      <c r="L27" s="49" t="s">
        <v>190</v>
      </c>
      <c r="M27" s="49" t="s">
        <v>191</v>
      </c>
    </row>
    <row r="28" spans="1:13" ht="12.75">
      <c r="A28" s="196"/>
      <c r="B28" s="197"/>
      <c r="C28" s="198"/>
      <c r="D28" s="28">
        <f>RPTVE!D101</f>
        <v>459900</v>
      </c>
      <c r="E28" s="28">
        <f>RPTVE!E101</f>
        <v>428136</v>
      </c>
      <c r="F28" s="28">
        <f>RPTVE!F101</f>
        <v>103944</v>
      </c>
      <c r="G28" s="28">
        <f>RPTVE!G101</f>
        <v>139688</v>
      </c>
      <c r="H28" s="28">
        <f>RPTVE!H101</f>
        <v>184504</v>
      </c>
      <c r="I28" s="28">
        <f>RPTVE!I101</f>
        <v>31764</v>
      </c>
      <c r="J28" s="28">
        <f>RPTVE!J101</f>
        <v>0</v>
      </c>
      <c r="K28" s="28">
        <f>RPTVE!K101</f>
        <v>0</v>
      </c>
      <c r="L28" s="28">
        <f>RPTVE!L101</f>
        <v>0</v>
      </c>
      <c r="M28" s="28">
        <f>RPTVE!M101</f>
        <v>0</v>
      </c>
    </row>
    <row r="29" spans="1:13" ht="13.5" thickBot="1">
      <c r="A29" s="199"/>
      <c r="B29" s="200"/>
      <c r="C29" s="201"/>
      <c r="D29" s="28">
        <f>RPTVE!D102</f>
        <v>249502</v>
      </c>
      <c r="E29" s="28">
        <f>RPTVE!E102</f>
        <v>226802</v>
      </c>
      <c r="F29" s="28">
        <f>RPTVE!F102</f>
        <v>56452</v>
      </c>
      <c r="G29" s="28">
        <f>RPTVE!G102</f>
        <v>74775</v>
      </c>
      <c r="H29" s="28">
        <f>RPTVE!H102</f>
        <v>95575</v>
      </c>
      <c r="I29" s="28">
        <f>RPTVE!I102</f>
        <v>22700</v>
      </c>
      <c r="J29" s="28">
        <f>RPTVE!J102</f>
        <v>0</v>
      </c>
      <c r="K29" s="28">
        <f>RPTVE!K102</f>
        <v>0</v>
      </c>
      <c r="L29" s="28">
        <f>RPTVE!L102</f>
        <v>0</v>
      </c>
      <c r="M29" s="28">
        <f>RPTVE!M102</f>
        <v>0</v>
      </c>
    </row>
    <row r="30" spans="1:13" ht="15.75">
      <c r="A30" s="51"/>
      <c r="B30" s="52"/>
      <c r="C30" s="52"/>
      <c r="D30" s="11"/>
      <c r="E30" s="11"/>
      <c r="F30" s="11"/>
      <c r="G30" s="46"/>
      <c r="H30" s="47"/>
      <c r="I30" s="48"/>
      <c r="J30" s="48"/>
      <c r="K30" s="11"/>
      <c r="L30" s="11"/>
      <c r="M30" s="31"/>
    </row>
    <row r="31" spans="1:13" ht="15.75">
      <c r="A31" s="204" t="s">
        <v>370</v>
      </c>
      <c r="B31" s="205"/>
      <c r="C31" s="205"/>
      <c r="D31" s="11"/>
      <c r="E31" s="11"/>
      <c r="F31" s="11"/>
      <c r="G31" s="46"/>
      <c r="H31" s="47"/>
      <c r="I31" s="48"/>
      <c r="J31" s="48"/>
      <c r="K31" s="11"/>
      <c r="L31" s="11"/>
      <c r="M31" s="55"/>
    </row>
    <row r="32" spans="1:13" ht="12.75">
      <c r="A32" s="53"/>
      <c r="B32" s="54"/>
      <c r="C32" s="54"/>
      <c r="L32" s="54"/>
      <c r="M32" s="56"/>
    </row>
    <row r="33" spans="1:13" ht="12.75">
      <c r="A33" s="16" t="s">
        <v>210</v>
      </c>
      <c r="B33" s="17" t="s">
        <v>213</v>
      </c>
      <c r="C33" s="17" t="s">
        <v>204</v>
      </c>
      <c r="D33" s="17" t="s">
        <v>205</v>
      </c>
      <c r="E33" s="17" t="s">
        <v>206</v>
      </c>
      <c r="F33" s="17" t="s">
        <v>208</v>
      </c>
      <c r="G33" s="17" t="s">
        <v>207</v>
      </c>
      <c r="H33" s="159" t="s">
        <v>215</v>
      </c>
      <c r="I33" s="160"/>
      <c r="J33" s="18" t="s">
        <v>214</v>
      </c>
      <c r="K33" s="18" t="s">
        <v>209</v>
      </c>
      <c r="L33" s="133" t="s">
        <v>211</v>
      </c>
      <c r="M33" s="134"/>
    </row>
    <row r="34" spans="1:13" ht="12.75">
      <c r="A34" s="17" t="s">
        <v>203</v>
      </c>
      <c r="B34" s="17">
        <f>RPTVE!B107</f>
        <v>218</v>
      </c>
      <c r="C34" s="17">
        <f>RPTVE!C107</f>
        <v>59</v>
      </c>
      <c r="D34" s="17">
        <f>RPTVE!D107</f>
        <v>125</v>
      </c>
      <c r="E34" s="17">
        <f>RPTVE!E107</f>
        <v>34</v>
      </c>
      <c r="F34" s="17">
        <f>RPTVE!F107</f>
        <v>74</v>
      </c>
      <c r="G34" s="17">
        <f>RPTVE!G107</f>
        <v>144</v>
      </c>
      <c r="H34" s="157" t="s">
        <v>212</v>
      </c>
      <c r="I34" s="158"/>
      <c r="J34" s="17">
        <f>RPTVE!J107</f>
        <v>38</v>
      </c>
      <c r="K34" s="17">
        <f>RPTVE!K107</f>
        <v>20</v>
      </c>
      <c r="L34" s="177">
        <f>RPTVE!L107</f>
        <v>7</v>
      </c>
      <c r="M34" s="178"/>
    </row>
    <row r="35" spans="1:7" ht="12.75">
      <c r="A35" s="18"/>
      <c r="E35" s="83"/>
      <c r="F35" s="83"/>
      <c r="G35" s="79"/>
    </row>
    <row r="36" spans="1:7" ht="12.75">
      <c r="A36" s="167" t="s">
        <v>644</v>
      </c>
      <c r="B36" s="239" t="s">
        <v>645</v>
      </c>
      <c r="C36" s="239"/>
      <c r="D36" s="239" t="s">
        <v>646</v>
      </c>
      <c r="E36" s="239"/>
      <c r="F36" s="244" t="s">
        <v>415</v>
      </c>
      <c r="G36" s="239"/>
    </row>
    <row r="37" spans="1:7" ht="13.5" thickBot="1">
      <c r="A37" s="168"/>
      <c r="B37" s="239">
        <f>RPTVE!B110</f>
        <v>0</v>
      </c>
      <c r="C37" s="239"/>
      <c r="D37" s="239">
        <f>RPTVE!D110</f>
        <v>20</v>
      </c>
      <c r="E37" s="239"/>
      <c r="F37" s="239">
        <f>RPTVE!F110</f>
        <v>20</v>
      </c>
      <c r="G37" s="239"/>
    </row>
    <row r="38" spans="1:13" ht="12.75" customHeight="1">
      <c r="A38" s="193" t="s">
        <v>419</v>
      </c>
      <c r="B38" s="194"/>
      <c r="C38" s="195"/>
      <c r="D38" s="170" t="s">
        <v>731</v>
      </c>
      <c r="E38" s="131"/>
      <c r="F38" s="131"/>
      <c r="G38" s="131"/>
      <c r="H38" s="131"/>
      <c r="I38" s="131"/>
      <c r="J38" s="131"/>
      <c r="K38" s="131"/>
      <c r="L38" s="131"/>
      <c r="M38" s="132"/>
    </row>
    <row r="39" spans="1:13" ht="38.25">
      <c r="A39" s="196"/>
      <c r="B39" s="197"/>
      <c r="C39" s="198"/>
      <c r="D39" s="50" t="s">
        <v>197</v>
      </c>
      <c r="E39" s="22" t="s">
        <v>648</v>
      </c>
      <c r="F39" s="49">
        <v>2003</v>
      </c>
      <c r="G39" s="38">
        <v>2004</v>
      </c>
      <c r="H39" s="49">
        <v>2005</v>
      </c>
      <c r="I39" s="49" t="s">
        <v>187</v>
      </c>
      <c r="J39" s="49" t="s">
        <v>188</v>
      </c>
      <c r="K39" s="49" t="s">
        <v>189</v>
      </c>
      <c r="L39" s="49" t="s">
        <v>190</v>
      </c>
      <c r="M39" s="49" t="s">
        <v>191</v>
      </c>
    </row>
    <row r="40" spans="1:13" ht="12.75">
      <c r="A40" s="196"/>
      <c r="B40" s="197"/>
      <c r="C40" s="198"/>
      <c r="D40" s="82">
        <f>RDS!D101</f>
        <v>225684</v>
      </c>
      <c r="E40" s="82">
        <f>RDS!E101</f>
        <v>150859</v>
      </c>
      <c r="F40" s="82">
        <f>RDS!F101</f>
        <v>28160</v>
      </c>
      <c r="G40" s="82">
        <f>RDS!G101</f>
        <v>67436</v>
      </c>
      <c r="H40" s="82">
        <f>RDS!H101</f>
        <v>55263</v>
      </c>
      <c r="I40" s="82">
        <f>RDS!I101</f>
        <v>74825</v>
      </c>
      <c r="J40" s="82">
        <f>RDS!J101</f>
        <v>0</v>
      </c>
      <c r="K40" s="82">
        <f>RDS!K101</f>
        <v>0</v>
      </c>
      <c r="L40" s="82">
        <f>RDS!L101</f>
        <v>0</v>
      </c>
      <c r="M40" s="82">
        <f>RDS!M101</f>
        <v>0</v>
      </c>
    </row>
    <row r="41" spans="1:13" ht="13.5" thickBot="1">
      <c r="A41" s="199"/>
      <c r="B41" s="200"/>
      <c r="C41" s="201"/>
      <c r="D41" s="82">
        <f>RDS!D102</f>
        <v>176532</v>
      </c>
      <c r="E41" s="82">
        <f>RDS!E102</f>
        <v>112139</v>
      </c>
      <c r="F41" s="82">
        <f>RDS!F102</f>
        <v>22668</v>
      </c>
      <c r="G41" s="82">
        <f>RDS!G102</f>
        <v>57301</v>
      </c>
      <c r="H41" s="82">
        <f>RDS!H102</f>
        <v>32170</v>
      </c>
      <c r="I41" s="82">
        <f>RDS!I102</f>
        <v>64393</v>
      </c>
      <c r="J41" s="82">
        <f>RDS!J102</f>
        <v>0</v>
      </c>
      <c r="K41" s="82">
        <f>RDS!K102</f>
        <v>0</v>
      </c>
      <c r="L41" s="82">
        <f>RDS!L102</f>
        <v>0</v>
      </c>
      <c r="M41" s="82">
        <f>RDS!M102</f>
        <v>0</v>
      </c>
    </row>
    <row r="42" spans="1:13" ht="15.75">
      <c r="A42" s="51"/>
      <c r="B42" s="52"/>
      <c r="C42" s="52"/>
      <c r="D42" s="11"/>
      <c r="E42" s="11"/>
      <c r="F42" s="11"/>
      <c r="G42" s="46"/>
      <c r="H42" s="47"/>
      <c r="I42" s="48"/>
      <c r="J42" s="48"/>
      <c r="K42" s="11"/>
      <c r="L42" s="11"/>
      <c r="M42" s="31"/>
    </row>
    <row r="43" spans="1:13" ht="15.75">
      <c r="A43" s="204" t="s">
        <v>370</v>
      </c>
      <c r="B43" s="205"/>
      <c r="C43" s="205"/>
      <c r="D43" s="11"/>
      <c r="E43" s="11"/>
      <c r="F43" s="11"/>
      <c r="G43" s="46"/>
      <c r="H43" s="47"/>
      <c r="I43" s="48"/>
      <c r="J43" s="48"/>
      <c r="K43" s="11"/>
      <c r="L43" s="11"/>
      <c r="M43" s="55"/>
    </row>
    <row r="44" spans="1:13" ht="12.75">
      <c r="A44" s="53"/>
      <c r="B44" s="54"/>
      <c r="C44" s="54"/>
      <c r="L44" s="54"/>
      <c r="M44" s="56"/>
    </row>
    <row r="45" spans="1:13" ht="12.75">
      <c r="A45" s="16" t="s">
        <v>210</v>
      </c>
      <c r="B45" s="17" t="s">
        <v>213</v>
      </c>
      <c r="C45" s="17" t="s">
        <v>204</v>
      </c>
      <c r="D45" s="17" t="s">
        <v>205</v>
      </c>
      <c r="E45" s="17" t="s">
        <v>206</v>
      </c>
      <c r="F45" s="17" t="s">
        <v>208</v>
      </c>
      <c r="G45" s="17" t="s">
        <v>207</v>
      </c>
      <c r="H45" s="159" t="s">
        <v>215</v>
      </c>
      <c r="I45" s="160"/>
      <c r="J45" s="18" t="s">
        <v>214</v>
      </c>
      <c r="K45" s="18" t="s">
        <v>209</v>
      </c>
      <c r="L45" s="133" t="s">
        <v>211</v>
      </c>
      <c r="M45" s="134"/>
    </row>
    <row r="46" spans="1:13" ht="12.75">
      <c r="A46" s="17" t="s">
        <v>203</v>
      </c>
      <c r="B46" s="17">
        <f>RDS!B107</f>
        <v>223</v>
      </c>
      <c r="C46" s="17">
        <f>RDS!C107</f>
        <v>43</v>
      </c>
      <c r="D46" s="17">
        <f>RDS!D107</f>
        <v>112</v>
      </c>
      <c r="E46" s="17">
        <f>RDS!E107</f>
        <v>68</v>
      </c>
      <c r="F46" s="17">
        <f>RDS!F107</f>
        <v>83</v>
      </c>
      <c r="G46" s="17">
        <f>RDS!G107</f>
        <v>140</v>
      </c>
      <c r="H46" s="157" t="s">
        <v>212</v>
      </c>
      <c r="I46" s="158"/>
      <c r="J46" s="17">
        <f>RDS!J107</f>
        <v>15</v>
      </c>
      <c r="K46" s="17">
        <f>RDS!K107</f>
        <v>19</v>
      </c>
      <c r="L46" s="177">
        <f>RDS!L107</f>
        <v>0</v>
      </c>
      <c r="M46" s="178"/>
    </row>
    <row r="47" spans="1:7" ht="12.75">
      <c r="A47" s="18"/>
      <c r="E47" s="83"/>
      <c r="F47" s="83"/>
      <c r="G47" s="79"/>
    </row>
    <row r="48" spans="1:7" ht="12.75">
      <c r="A48" s="167" t="s">
        <v>644</v>
      </c>
      <c r="B48" s="239" t="s">
        <v>645</v>
      </c>
      <c r="C48" s="239"/>
      <c r="D48" s="239" t="s">
        <v>646</v>
      </c>
      <c r="E48" s="239"/>
      <c r="F48" s="244" t="s">
        <v>415</v>
      </c>
      <c r="G48" s="239"/>
    </row>
    <row r="49" spans="1:7" ht="13.5" thickBot="1">
      <c r="A49" s="168"/>
      <c r="B49" s="239">
        <f>RDS!B110</f>
        <v>1</v>
      </c>
      <c r="C49" s="239"/>
      <c r="D49" s="239">
        <f>RDS!D110</f>
        <v>18</v>
      </c>
      <c r="E49" s="239"/>
      <c r="F49" s="239">
        <f>RDS!F110</f>
        <v>19</v>
      </c>
      <c r="G49" s="239"/>
    </row>
    <row r="50" spans="1:13" ht="12.75" customHeight="1">
      <c r="A50" s="193" t="s">
        <v>420</v>
      </c>
      <c r="B50" s="194"/>
      <c r="C50" s="195"/>
      <c r="D50" s="170" t="s">
        <v>731</v>
      </c>
      <c r="E50" s="131"/>
      <c r="F50" s="131"/>
      <c r="G50" s="131"/>
      <c r="H50" s="131"/>
      <c r="I50" s="131"/>
      <c r="J50" s="131"/>
      <c r="K50" s="131"/>
      <c r="L50" s="131"/>
      <c r="M50" s="132"/>
    </row>
    <row r="51" spans="1:13" ht="38.25">
      <c r="A51" s="196"/>
      <c r="B51" s="197"/>
      <c r="C51" s="198"/>
      <c r="D51" s="50" t="s">
        <v>197</v>
      </c>
      <c r="E51" s="22" t="s">
        <v>648</v>
      </c>
      <c r="F51" s="49">
        <v>2003</v>
      </c>
      <c r="G51" s="38">
        <v>2004</v>
      </c>
      <c r="H51" s="49">
        <v>2005</v>
      </c>
      <c r="I51" s="49" t="s">
        <v>187</v>
      </c>
      <c r="J51" s="49" t="s">
        <v>188</v>
      </c>
      <c r="K51" s="49" t="s">
        <v>189</v>
      </c>
      <c r="L51" s="49" t="s">
        <v>190</v>
      </c>
      <c r="M51" s="49" t="s">
        <v>191</v>
      </c>
    </row>
    <row r="52" spans="1:13" ht="12.75">
      <c r="A52" s="196"/>
      <c r="B52" s="197"/>
      <c r="C52" s="198"/>
      <c r="D52" s="82">
        <f>PPVPE!D46</f>
        <v>300900</v>
      </c>
      <c r="E52" s="82">
        <f>PPVPE!E46</f>
        <v>279994</v>
      </c>
      <c r="F52" s="82">
        <f>PPVPE!F46</f>
        <v>84800</v>
      </c>
      <c r="G52" s="82">
        <f>PPVPE!G46</f>
        <v>92044</v>
      </c>
      <c r="H52" s="82">
        <f>PPVPE!H46</f>
        <v>103150</v>
      </c>
      <c r="I52" s="82">
        <f>PPVPE!I46</f>
        <v>20906</v>
      </c>
      <c r="J52" s="82">
        <f>PPVPE!J46</f>
        <v>0</v>
      </c>
      <c r="K52" s="82">
        <f>PPVPE!K46</f>
        <v>0</v>
      </c>
      <c r="L52" s="82">
        <f>PPVPE!L46</f>
        <v>0</v>
      </c>
      <c r="M52" s="82">
        <f>PPVPE!M46</f>
        <v>0</v>
      </c>
    </row>
    <row r="53" spans="1:13" ht="13.5" thickBot="1">
      <c r="A53" s="199"/>
      <c r="B53" s="200"/>
      <c r="C53" s="201"/>
      <c r="D53" s="82">
        <f>PPVPE!D47</f>
        <v>169344</v>
      </c>
      <c r="E53" s="82">
        <f>PPVPE!E47</f>
        <v>151838</v>
      </c>
      <c r="F53" s="82">
        <f>PPVPE!F47</f>
        <v>44800</v>
      </c>
      <c r="G53" s="82">
        <f>PPVPE!G47</f>
        <v>48644</v>
      </c>
      <c r="H53" s="82">
        <f>PPVPE!H47</f>
        <v>58394</v>
      </c>
      <c r="I53" s="82">
        <f>PPVPE!I47</f>
        <v>17506</v>
      </c>
      <c r="J53" s="82">
        <f>PPVPE!J47</f>
        <v>0</v>
      </c>
      <c r="K53" s="82">
        <f>PPVPE!K47</f>
        <v>0</v>
      </c>
      <c r="L53" s="82">
        <f>PPVPE!L47</f>
        <v>0</v>
      </c>
      <c r="M53" s="82">
        <f>PPVPE!M47</f>
        <v>0</v>
      </c>
    </row>
    <row r="54" spans="1:13" ht="15.75">
      <c r="A54" s="51"/>
      <c r="B54" s="52"/>
      <c r="C54" s="52"/>
      <c r="D54" s="11"/>
      <c r="E54" s="11"/>
      <c r="F54" s="11"/>
      <c r="G54" s="46"/>
      <c r="H54" s="47"/>
      <c r="I54" s="48"/>
      <c r="J54" s="48"/>
      <c r="K54" s="11"/>
      <c r="L54" s="11"/>
      <c r="M54" s="31"/>
    </row>
    <row r="55" spans="1:13" ht="15.75">
      <c r="A55" s="204" t="s">
        <v>370</v>
      </c>
      <c r="B55" s="205"/>
      <c r="C55" s="205"/>
      <c r="D55" s="11"/>
      <c r="E55" s="11"/>
      <c r="F55" s="11"/>
      <c r="G55" s="46"/>
      <c r="H55" s="47"/>
      <c r="I55" s="48"/>
      <c r="J55" s="48"/>
      <c r="K55" s="11"/>
      <c r="L55" s="11"/>
      <c r="M55" s="55"/>
    </row>
    <row r="56" spans="1:13" ht="12.75">
      <c r="A56" s="53"/>
      <c r="B56" s="54"/>
      <c r="C56" s="54"/>
      <c r="L56" s="54"/>
      <c r="M56" s="56"/>
    </row>
    <row r="57" spans="1:13" ht="12.75">
      <c r="A57" s="16" t="s">
        <v>210</v>
      </c>
      <c r="B57" s="17" t="s">
        <v>213</v>
      </c>
      <c r="C57" s="17" t="s">
        <v>204</v>
      </c>
      <c r="D57" s="17" t="s">
        <v>205</v>
      </c>
      <c r="E57" s="17" t="s">
        <v>206</v>
      </c>
      <c r="F57" s="17" t="s">
        <v>208</v>
      </c>
      <c r="G57" s="17" t="s">
        <v>207</v>
      </c>
      <c r="H57" s="159" t="s">
        <v>215</v>
      </c>
      <c r="I57" s="160"/>
      <c r="J57" s="18" t="s">
        <v>214</v>
      </c>
      <c r="K57" s="18" t="s">
        <v>209</v>
      </c>
      <c r="L57" s="133" t="s">
        <v>211</v>
      </c>
      <c r="M57" s="134"/>
    </row>
    <row r="58" spans="1:13" ht="12.75">
      <c r="A58" s="17" t="s">
        <v>203</v>
      </c>
      <c r="B58" s="17">
        <f>PPVPE!B52</f>
        <v>51</v>
      </c>
      <c r="C58" s="17">
        <f>PPVPE!C52</f>
        <v>8</v>
      </c>
      <c r="D58" s="17">
        <f>PPVPE!D52</f>
        <v>26</v>
      </c>
      <c r="E58" s="17">
        <f>PPVPE!E52</f>
        <v>17</v>
      </c>
      <c r="F58" s="17">
        <f>PPVPE!F52</f>
        <v>9</v>
      </c>
      <c r="G58" s="17">
        <f>PPVPE!G52</f>
        <v>42</v>
      </c>
      <c r="H58" s="157" t="s">
        <v>212</v>
      </c>
      <c r="I58" s="158"/>
      <c r="J58" s="17">
        <f>PPVPE!J52</f>
        <v>0</v>
      </c>
      <c r="K58" s="17">
        <f>PPVPE!K52</f>
        <v>4</v>
      </c>
      <c r="L58" s="177">
        <f>PPVPE!L52</f>
        <v>0</v>
      </c>
      <c r="M58" s="178"/>
    </row>
    <row r="59" spans="1:7" ht="12.75">
      <c r="A59" s="18"/>
      <c r="E59" s="83"/>
      <c r="F59" s="83"/>
      <c r="G59" s="79"/>
    </row>
    <row r="60" spans="1:7" ht="12.75">
      <c r="A60" s="167" t="s">
        <v>644</v>
      </c>
      <c r="B60" s="239" t="s">
        <v>645</v>
      </c>
      <c r="C60" s="239"/>
      <c r="D60" s="239" t="s">
        <v>646</v>
      </c>
      <c r="E60" s="239"/>
      <c r="F60" s="244" t="s">
        <v>415</v>
      </c>
      <c r="G60" s="239"/>
    </row>
    <row r="61" spans="1:7" ht="13.5" thickBot="1">
      <c r="A61" s="168"/>
      <c r="B61" s="239">
        <f>PPVPE!B55</f>
        <v>6</v>
      </c>
      <c r="C61" s="239"/>
      <c r="D61" s="239">
        <f>PPVPE!D55</f>
        <v>4</v>
      </c>
      <c r="E61" s="239"/>
      <c r="F61" s="239">
        <f>PPVPE!F55</f>
        <v>10</v>
      </c>
      <c r="G61" s="239"/>
    </row>
    <row r="62" spans="1:13" ht="12.75" customHeight="1">
      <c r="A62" s="193" t="s">
        <v>422</v>
      </c>
      <c r="B62" s="194"/>
      <c r="C62" s="195"/>
      <c r="D62" s="170" t="s">
        <v>731</v>
      </c>
      <c r="E62" s="131"/>
      <c r="F62" s="131"/>
      <c r="G62" s="131"/>
      <c r="H62" s="131"/>
      <c r="I62" s="131"/>
      <c r="J62" s="131"/>
      <c r="K62" s="131"/>
      <c r="L62" s="131"/>
      <c r="M62" s="132"/>
    </row>
    <row r="63" spans="1:13" ht="38.25">
      <c r="A63" s="196"/>
      <c r="B63" s="197"/>
      <c r="C63" s="198"/>
      <c r="D63" s="50" t="s">
        <v>197</v>
      </c>
      <c r="E63" s="22" t="s">
        <v>648</v>
      </c>
      <c r="F63" s="49">
        <v>2003</v>
      </c>
      <c r="G63" s="38">
        <v>2004</v>
      </c>
      <c r="H63" s="49">
        <v>2005</v>
      </c>
      <c r="I63" s="49" t="s">
        <v>187</v>
      </c>
      <c r="J63" s="49" t="s">
        <v>188</v>
      </c>
      <c r="K63" s="49" t="s">
        <v>189</v>
      </c>
      <c r="L63" s="49" t="s">
        <v>190</v>
      </c>
      <c r="M63" s="49" t="s">
        <v>191</v>
      </c>
    </row>
    <row r="64" spans="1:13" ht="12.75">
      <c r="A64" s="196"/>
      <c r="B64" s="197"/>
      <c r="C64" s="198"/>
      <c r="D64" s="82">
        <f>USVRS!D149</f>
        <v>83557</v>
      </c>
      <c r="E64" s="82">
        <f>USVRS!E149</f>
        <v>83557</v>
      </c>
      <c r="F64" s="82">
        <f>USVRS!F149</f>
        <v>31300</v>
      </c>
      <c r="G64" s="82">
        <f>USVRS!G149</f>
        <v>24752</v>
      </c>
      <c r="H64" s="82">
        <f>USVRS!H149</f>
        <v>27505</v>
      </c>
      <c r="I64" s="82">
        <f>USVRS!I149</f>
        <v>0</v>
      </c>
      <c r="J64" s="82">
        <f>USVRS!J149</f>
        <v>0</v>
      </c>
      <c r="K64" s="82">
        <f>USVRS!K149</f>
        <v>0</v>
      </c>
      <c r="L64" s="82">
        <f>USVRS!L149</f>
        <v>0</v>
      </c>
      <c r="M64" s="82">
        <f>USVRS!M149</f>
        <v>0</v>
      </c>
    </row>
    <row r="65" spans="1:13" ht="13.5" thickBot="1">
      <c r="A65" s="199"/>
      <c r="B65" s="200"/>
      <c r="C65" s="201"/>
      <c r="D65" s="82">
        <f>USVRS!D150</f>
        <v>82122</v>
      </c>
      <c r="E65" s="82">
        <f>USVRS!E150</f>
        <v>82122</v>
      </c>
      <c r="F65" s="82">
        <f>USVRS!F150</f>
        <v>30782</v>
      </c>
      <c r="G65" s="82">
        <f>USVRS!G150</f>
        <v>24370</v>
      </c>
      <c r="H65" s="82">
        <f>USVRS!H150</f>
        <v>26970</v>
      </c>
      <c r="I65" s="82">
        <f>USVRS!I150</f>
        <v>0</v>
      </c>
      <c r="J65" s="82">
        <f>USVRS!J150</f>
        <v>0</v>
      </c>
      <c r="K65" s="82">
        <f>USVRS!K150</f>
        <v>0</v>
      </c>
      <c r="L65" s="82">
        <f>USVRS!L150</f>
        <v>0</v>
      </c>
      <c r="M65" s="82">
        <f>USVRS!M150</f>
        <v>0</v>
      </c>
    </row>
    <row r="66" spans="1:13" ht="15.75">
      <c r="A66" s="51"/>
      <c r="B66" s="52"/>
      <c r="C66" s="52"/>
      <c r="D66" s="11"/>
      <c r="E66" s="11"/>
      <c r="F66" s="11"/>
      <c r="G66" s="46"/>
      <c r="H66" s="47"/>
      <c r="I66" s="48"/>
      <c r="J66" s="48"/>
      <c r="K66" s="11"/>
      <c r="L66" s="11"/>
      <c r="M66" s="31"/>
    </row>
    <row r="67" spans="1:13" ht="15.75">
      <c r="A67" s="204" t="s">
        <v>370</v>
      </c>
      <c r="B67" s="205"/>
      <c r="C67" s="205"/>
      <c r="D67" s="11"/>
      <c r="E67" s="11"/>
      <c r="F67" s="11"/>
      <c r="G67" s="46"/>
      <c r="H67" s="47"/>
      <c r="I67" s="48"/>
      <c r="J67" s="48"/>
      <c r="K67" s="11"/>
      <c r="L67" s="11"/>
      <c r="M67" s="55"/>
    </row>
    <row r="68" spans="1:13" ht="12.75">
      <c r="A68" s="53"/>
      <c r="B68" s="54"/>
      <c r="C68" s="54"/>
      <c r="L68" s="54"/>
      <c r="M68" s="56"/>
    </row>
    <row r="69" spans="1:13" ht="12.75">
      <c r="A69" s="16" t="s">
        <v>210</v>
      </c>
      <c r="B69" s="17" t="s">
        <v>213</v>
      </c>
      <c r="C69" s="17" t="s">
        <v>204</v>
      </c>
      <c r="D69" s="17" t="s">
        <v>205</v>
      </c>
      <c r="E69" s="17" t="s">
        <v>206</v>
      </c>
      <c r="F69" s="17" t="s">
        <v>208</v>
      </c>
      <c r="G69" s="17" t="s">
        <v>207</v>
      </c>
      <c r="H69" s="159" t="s">
        <v>215</v>
      </c>
      <c r="I69" s="160"/>
      <c r="J69" s="18" t="s">
        <v>214</v>
      </c>
      <c r="K69" s="18" t="s">
        <v>209</v>
      </c>
      <c r="L69" s="133" t="s">
        <v>211</v>
      </c>
      <c r="M69" s="134"/>
    </row>
    <row r="70" spans="1:13" ht="12.75">
      <c r="A70" s="17" t="s">
        <v>203</v>
      </c>
      <c r="B70" s="17">
        <f>USVRS!B155</f>
        <v>223</v>
      </c>
      <c r="C70" s="17">
        <f>USVRS!C155</f>
        <v>40</v>
      </c>
      <c r="D70" s="17">
        <f>USVRS!D155</f>
        <v>97</v>
      </c>
      <c r="E70" s="17">
        <f>USVRS!E155</f>
        <v>86</v>
      </c>
      <c r="F70" s="17">
        <f>USVRS!F155</f>
        <v>85</v>
      </c>
      <c r="G70" s="17">
        <f>USVRS!G155</f>
        <v>138</v>
      </c>
      <c r="H70" s="157" t="s">
        <v>212</v>
      </c>
      <c r="I70" s="158"/>
      <c r="J70" s="17">
        <f>USVRS!J155</f>
        <v>6</v>
      </c>
      <c r="K70" s="17">
        <f>USVRS!K155</f>
        <v>45</v>
      </c>
      <c r="L70" s="177">
        <f>USVRS!L155</f>
        <v>5</v>
      </c>
      <c r="M70" s="178"/>
    </row>
    <row r="71" spans="1:7" ht="12.75">
      <c r="A71" s="18"/>
      <c r="E71" s="83"/>
      <c r="F71" s="83"/>
      <c r="G71" s="79"/>
    </row>
    <row r="72" spans="1:7" ht="12.75">
      <c r="A72" s="167" t="s">
        <v>644</v>
      </c>
      <c r="B72" s="239" t="s">
        <v>645</v>
      </c>
      <c r="C72" s="239"/>
      <c r="D72" s="239" t="s">
        <v>646</v>
      </c>
      <c r="E72" s="239"/>
      <c r="F72" s="244" t="s">
        <v>415</v>
      </c>
      <c r="G72" s="239"/>
    </row>
    <row r="73" spans="1:7" ht="13.5" thickBot="1">
      <c r="A73" s="168"/>
      <c r="B73" s="239">
        <f>USVRS!B158</f>
        <v>8</v>
      </c>
      <c r="C73" s="239"/>
      <c r="D73" s="239">
        <f>USVRS!D158</f>
        <v>0</v>
      </c>
      <c r="E73" s="239"/>
      <c r="F73" s="239">
        <f>USVRS!F158</f>
        <v>8</v>
      </c>
      <c r="G73" s="239"/>
    </row>
    <row r="74" spans="1:13" ht="12.75" customHeight="1">
      <c r="A74" s="193" t="s">
        <v>423</v>
      </c>
      <c r="B74" s="194"/>
      <c r="C74" s="195"/>
      <c r="D74" s="170" t="s">
        <v>731</v>
      </c>
      <c r="E74" s="131"/>
      <c r="F74" s="131"/>
      <c r="G74" s="131"/>
      <c r="H74" s="131"/>
      <c r="I74" s="131"/>
      <c r="J74" s="131"/>
      <c r="K74" s="131"/>
      <c r="L74" s="131"/>
      <c r="M74" s="132"/>
    </row>
    <row r="75" spans="1:13" ht="38.25">
      <c r="A75" s="196"/>
      <c r="B75" s="197"/>
      <c r="C75" s="198"/>
      <c r="D75" s="50" t="s">
        <v>197</v>
      </c>
      <c r="E75" s="22" t="s">
        <v>648</v>
      </c>
      <c r="F75" s="49">
        <v>2003</v>
      </c>
      <c r="G75" s="38">
        <v>2004</v>
      </c>
      <c r="H75" s="49">
        <v>2005</v>
      </c>
      <c r="I75" s="49" t="s">
        <v>187</v>
      </c>
      <c r="J75" s="49" t="s">
        <v>188</v>
      </c>
      <c r="K75" s="49" t="s">
        <v>189</v>
      </c>
      <c r="L75" s="49" t="s">
        <v>190</v>
      </c>
      <c r="M75" s="49" t="s">
        <v>191</v>
      </c>
    </row>
    <row r="76" spans="1:13" ht="12.75">
      <c r="A76" s="196"/>
      <c r="B76" s="197"/>
      <c r="C76" s="198"/>
      <c r="D76" s="28">
        <f>MZDVV!D274</f>
        <v>323858</v>
      </c>
      <c r="E76" s="28">
        <f>MZDVV!E274</f>
        <v>239008</v>
      </c>
      <c r="F76" s="28">
        <f>MZDVV!F274</f>
        <v>48940</v>
      </c>
      <c r="G76" s="28">
        <f>MZDVV!G274</f>
        <v>97170</v>
      </c>
      <c r="H76" s="28">
        <f>MZDVV!H274</f>
        <v>92898</v>
      </c>
      <c r="I76" s="28">
        <f>MZDVV!I274</f>
        <v>38150</v>
      </c>
      <c r="J76" s="28">
        <f>MZDVV!J274</f>
        <v>46700</v>
      </c>
      <c r="K76" s="28">
        <f>MZDVV!K274</f>
        <v>0</v>
      </c>
      <c r="L76" s="28">
        <f>MZDVV!L274</f>
        <v>0</v>
      </c>
      <c r="M76" s="28">
        <f>MZDVV!M274</f>
        <v>0</v>
      </c>
    </row>
    <row r="77" spans="1:13" ht="13.5" thickBot="1">
      <c r="A77" s="199"/>
      <c r="B77" s="200"/>
      <c r="C77" s="201"/>
      <c r="D77" s="28">
        <f>MZDVV!D275</f>
        <v>287308</v>
      </c>
      <c r="E77" s="28">
        <f>MZDVV!E275</f>
        <v>239008</v>
      </c>
      <c r="F77" s="28">
        <f>MZDVV!F275</f>
        <v>48940</v>
      </c>
      <c r="G77" s="28">
        <f>MZDVV!G275</f>
        <v>97170</v>
      </c>
      <c r="H77" s="28">
        <f>MZDVV!H275</f>
        <v>92898</v>
      </c>
      <c r="I77" s="28">
        <f>MZDVV!I275</f>
        <v>24000</v>
      </c>
      <c r="J77" s="28">
        <f>MZDVV!J275</f>
        <v>24300</v>
      </c>
      <c r="K77" s="28">
        <f>MZDVV!K275</f>
        <v>0</v>
      </c>
      <c r="L77" s="28">
        <f>MZDVV!L275</f>
        <v>0</v>
      </c>
      <c r="M77" s="28">
        <f>MZDVV!M275</f>
        <v>0</v>
      </c>
    </row>
    <row r="78" spans="1:13" ht="15.75">
      <c r="A78" s="51"/>
      <c r="B78" s="52"/>
      <c r="C78" s="52"/>
      <c r="D78" s="11"/>
      <c r="E78" s="11"/>
      <c r="F78" s="11"/>
      <c r="G78" s="46"/>
      <c r="H78" s="47"/>
      <c r="I78" s="48"/>
      <c r="J78" s="48"/>
      <c r="K78" s="11"/>
      <c r="L78" s="11"/>
      <c r="M78" s="31"/>
    </row>
    <row r="79" spans="1:13" ht="15.75">
      <c r="A79" s="204" t="s">
        <v>370</v>
      </c>
      <c r="B79" s="205"/>
      <c r="C79" s="205"/>
      <c r="D79" s="11"/>
      <c r="E79" s="11"/>
      <c r="F79" s="11"/>
      <c r="G79" s="46"/>
      <c r="H79" s="47"/>
      <c r="I79" s="48"/>
      <c r="J79" s="48"/>
      <c r="K79" s="11"/>
      <c r="L79" s="11"/>
      <c r="M79" s="55"/>
    </row>
    <row r="80" spans="1:13" ht="12.75">
      <c r="A80" s="53"/>
      <c r="B80" s="54"/>
      <c r="C80" s="54"/>
      <c r="L80" s="54"/>
      <c r="M80" s="56"/>
    </row>
    <row r="81" spans="1:13" ht="12.75">
      <c r="A81" s="16" t="s">
        <v>210</v>
      </c>
      <c r="B81" s="17" t="s">
        <v>213</v>
      </c>
      <c r="C81" s="17" t="s">
        <v>204</v>
      </c>
      <c r="D81" s="17" t="s">
        <v>205</v>
      </c>
      <c r="E81" s="17" t="s">
        <v>206</v>
      </c>
      <c r="F81" s="17" t="s">
        <v>208</v>
      </c>
      <c r="G81" s="17" t="s">
        <v>207</v>
      </c>
      <c r="H81" s="159" t="s">
        <v>215</v>
      </c>
      <c r="I81" s="160"/>
      <c r="J81" s="18" t="s">
        <v>214</v>
      </c>
      <c r="K81" s="18" t="s">
        <v>209</v>
      </c>
      <c r="L81" s="133" t="s">
        <v>211</v>
      </c>
      <c r="M81" s="134"/>
    </row>
    <row r="82" spans="1:13" ht="12.75">
      <c r="A82" s="17" t="s">
        <v>203</v>
      </c>
      <c r="B82" s="17">
        <f>MZDVV!B280</f>
        <v>597</v>
      </c>
      <c r="C82" s="17">
        <f>MZDVV!C280</f>
        <v>382</v>
      </c>
      <c r="D82" s="17">
        <f>MZDVV!D280</f>
        <v>169</v>
      </c>
      <c r="E82" s="17">
        <f>MZDVV!E280</f>
        <v>46</v>
      </c>
      <c r="F82" s="17">
        <f>MZDVV!F280</f>
        <v>221</v>
      </c>
      <c r="G82" s="17">
        <f>MZDVV!G280</f>
        <v>376</v>
      </c>
      <c r="H82" s="157" t="s">
        <v>212</v>
      </c>
      <c r="I82" s="158"/>
      <c r="J82" s="17">
        <f>MZDVV!J280</f>
        <v>44</v>
      </c>
      <c r="K82" s="17">
        <f>MZDVV!K280</f>
        <v>265</v>
      </c>
      <c r="L82" s="177">
        <f>MZDVV!L280</f>
        <v>76</v>
      </c>
      <c r="M82" s="178"/>
    </row>
    <row r="83" spans="1:7" ht="12.75">
      <c r="A83" s="18"/>
      <c r="E83" s="83"/>
      <c r="F83" s="83"/>
      <c r="G83" s="79"/>
    </row>
    <row r="84" spans="1:7" ht="12.75">
      <c r="A84" s="167" t="s">
        <v>644</v>
      </c>
      <c r="B84" s="239" t="s">
        <v>645</v>
      </c>
      <c r="C84" s="239"/>
      <c r="D84" s="239" t="s">
        <v>646</v>
      </c>
      <c r="E84" s="239"/>
      <c r="F84" s="244" t="s">
        <v>415</v>
      </c>
      <c r="G84" s="239"/>
    </row>
    <row r="85" spans="1:7" ht="13.5" thickBot="1">
      <c r="A85" s="168"/>
      <c r="B85" s="239">
        <f>MZDVV!B283</f>
        <v>26</v>
      </c>
      <c r="C85" s="239"/>
      <c r="D85" s="239">
        <f>MZDVV!D283</f>
        <v>2</v>
      </c>
      <c r="E85" s="239"/>
      <c r="F85" s="239">
        <f>MZDVV!F283</f>
        <v>28</v>
      </c>
      <c r="G85" s="239"/>
    </row>
    <row r="86" spans="1:13" ht="12.75">
      <c r="A86" s="193" t="s">
        <v>424</v>
      </c>
      <c r="B86" s="194"/>
      <c r="C86" s="195"/>
      <c r="D86" s="170" t="s">
        <v>731</v>
      </c>
      <c r="E86" s="131"/>
      <c r="F86" s="131"/>
      <c r="G86" s="131"/>
      <c r="H86" s="131"/>
      <c r="I86" s="131"/>
      <c r="J86" s="131"/>
      <c r="K86" s="131"/>
      <c r="L86" s="131"/>
      <c r="M86" s="132"/>
    </row>
    <row r="87" spans="1:13" ht="38.25">
      <c r="A87" s="196"/>
      <c r="B87" s="197"/>
      <c r="C87" s="198"/>
      <c r="D87" s="50" t="s">
        <v>197</v>
      </c>
      <c r="E87" s="22" t="s">
        <v>648</v>
      </c>
      <c r="F87" s="49">
        <v>2003</v>
      </c>
      <c r="G87" s="38">
        <v>2004</v>
      </c>
      <c r="H87" s="49">
        <v>2005</v>
      </c>
      <c r="I87" s="49" t="s">
        <v>187</v>
      </c>
      <c r="J87" s="49" t="s">
        <v>188</v>
      </c>
      <c r="K87" s="49" t="s">
        <v>189</v>
      </c>
      <c r="L87" s="49" t="s">
        <v>190</v>
      </c>
      <c r="M87" s="49" t="s">
        <v>191</v>
      </c>
    </row>
    <row r="88" spans="1:13" ht="12.75">
      <c r="A88" s="196"/>
      <c r="B88" s="197"/>
      <c r="C88" s="198"/>
      <c r="D88" s="28">
        <f>INFRA!D53</f>
        <v>1026525</v>
      </c>
      <c r="E88" s="28">
        <f>INFRA!E53</f>
        <v>233205</v>
      </c>
      <c r="F88" s="28">
        <f>INFRA!F53</f>
        <v>70897</v>
      </c>
      <c r="G88" s="28">
        <f>INFRA!G53</f>
        <v>65572</v>
      </c>
      <c r="H88" s="28">
        <f>INFRA!H53</f>
        <v>96736</v>
      </c>
      <c r="I88" s="28">
        <f>INFRA!I53</f>
        <v>232320</v>
      </c>
      <c r="J88" s="28">
        <f>INFRA!J53</f>
        <v>214500</v>
      </c>
      <c r="K88" s="28">
        <f>INFRA!K53</f>
        <v>121000</v>
      </c>
      <c r="L88" s="28">
        <f>INFRA!L53</f>
        <v>120000</v>
      </c>
      <c r="M88" s="28">
        <f>INFRA!M53</f>
        <v>105500</v>
      </c>
    </row>
    <row r="89" spans="1:13" ht="13.5" thickBot="1">
      <c r="A89" s="199"/>
      <c r="B89" s="200"/>
      <c r="C89" s="201"/>
      <c r="D89" s="28">
        <f>INFRA!D54</f>
        <v>915025</v>
      </c>
      <c r="E89" s="28">
        <f>INFRA!E54</f>
        <v>201205</v>
      </c>
      <c r="F89" s="28">
        <f>INFRA!F54</f>
        <v>64897</v>
      </c>
      <c r="G89" s="28">
        <f>INFRA!G54</f>
        <v>53852</v>
      </c>
      <c r="H89" s="28">
        <f>INFRA!H54</f>
        <v>82456</v>
      </c>
      <c r="I89" s="28">
        <f>INFRA!I54</f>
        <v>216820</v>
      </c>
      <c r="J89" s="28">
        <f>INFRA!J54</f>
        <v>197000</v>
      </c>
      <c r="K89" s="28">
        <f>INFRA!K54</f>
        <v>104000</v>
      </c>
      <c r="L89" s="28">
        <f>INFRA!L54</f>
        <v>104000</v>
      </c>
      <c r="M89" s="28">
        <f>INFRA!M54</f>
        <v>92000</v>
      </c>
    </row>
    <row r="90" spans="1:13" ht="15.75">
      <c r="A90" s="51"/>
      <c r="B90" s="52"/>
      <c r="C90" s="52"/>
      <c r="D90" s="11"/>
      <c r="E90" s="11"/>
      <c r="F90" s="11"/>
      <c r="G90" s="46"/>
      <c r="H90" s="47"/>
      <c r="I90" s="48"/>
      <c r="J90" s="48"/>
      <c r="K90" s="11"/>
      <c r="L90" s="11"/>
      <c r="M90" s="31"/>
    </row>
    <row r="91" spans="1:13" ht="15.75">
      <c r="A91" s="204" t="s">
        <v>370</v>
      </c>
      <c r="B91" s="205"/>
      <c r="C91" s="205"/>
      <c r="D91" s="11"/>
      <c r="E91" s="11"/>
      <c r="F91" s="11"/>
      <c r="G91" s="46"/>
      <c r="H91" s="47"/>
      <c r="I91" s="48"/>
      <c r="J91" s="48"/>
      <c r="K91" s="11"/>
      <c r="L91" s="11"/>
      <c r="M91" s="55"/>
    </row>
    <row r="92" spans="1:13" ht="12.75">
      <c r="A92" s="53"/>
      <c r="B92" s="54"/>
      <c r="C92" s="54"/>
      <c r="L92" s="54"/>
      <c r="M92" s="56"/>
    </row>
    <row r="93" spans="1:13" ht="12.75">
      <c r="A93" s="16" t="s">
        <v>210</v>
      </c>
      <c r="B93" s="17" t="s">
        <v>213</v>
      </c>
      <c r="C93" s="17" t="s">
        <v>204</v>
      </c>
      <c r="D93" s="17" t="s">
        <v>205</v>
      </c>
      <c r="E93" s="17" t="s">
        <v>206</v>
      </c>
      <c r="F93" s="17" t="s">
        <v>208</v>
      </c>
      <c r="G93" s="17" t="s">
        <v>207</v>
      </c>
      <c r="H93" s="159" t="s">
        <v>215</v>
      </c>
      <c r="I93" s="160"/>
      <c r="J93" s="18" t="s">
        <v>214</v>
      </c>
      <c r="K93" s="18" t="s">
        <v>209</v>
      </c>
      <c r="L93" s="133" t="s">
        <v>211</v>
      </c>
      <c r="M93" s="134"/>
    </row>
    <row r="94" spans="1:13" ht="12.75">
      <c r="A94" s="17" t="s">
        <v>203</v>
      </c>
      <c r="B94" s="17">
        <f>INFRA!B59</f>
        <v>47</v>
      </c>
      <c r="C94" s="17">
        <f>INFRA!C59</f>
        <v>8</v>
      </c>
      <c r="D94" s="17">
        <f>INFRA!D59</f>
        <v>27</v>
      </c>
      <c r="E94" s="17">
        <f>INFRA!E59</f>
        <v>12</v>
      </c>
      <c r="F94" s="17">
        <f>INFRA!F59</f>
        <v>19</v>
      </c>
      <c r="G94" s="17">
        <f>INFRA!G59</f>
        <v>28</v>
      </c>
      <c r="H94" s="157" t="s">
        <v>212</v>
      </c>
      <c r="I94" s="158"/>
      <c r="J94" s="17">
        <f>INFRA!J59</f>
        <v>7</v>
      </c>
      <c r="K94" s="17">
        <f>INFRA!K59</f>
        <v>3</v>
      </c>
      <c r="L94" s="177">
        <f>INFRA!L59</f>
        <v>1</v>
      </c>
      <c r="M94" s="178"/>
    </row>
    <row r="95" spans="1:7" ht="12.75">
      <c r="A95" s="18"/>
      <c r="E95" s="83"/>
      <c r="F95" s="83"/>
      <c r="G95" s="79"/>
    </row>
    <row r="96" spans="1:7" ht="12.75">
      <c r="A96" s="167" t="s">
        <v>644</v>
      </c>
      <c r="B96" s="239" t="s">
        <v>645</v>
      </c>
      <c r="C96" s="239"/>
      <c r="D96" s="239" t="s">
        <v>646</v>
      </c>
      <c r="E96" s="239"/>
      <c r="F96" s="244" t="s">
        <v>415</v>
      </c>
      <c r="G96" s="239"/>
    </row>
    <row r="97" spans="1:7" ht="13.5" thickBot="1">
      <c r="A97" s="168"/>
      <c r="B97" s="239">
        <f>INFRA!B62</f>
        <v>0</v>
      </c>
      <c r="C97" s="239"/>
      <c r="D97" s="239">
        <f>INFRA!D62</f>
        <v>3</v>
      </c>
      <c r="E97" s="239"/>
      <c r="F97" s="239">
        <f>INFRA!F62</f>
        <v>3</v>
      </c>
      <c r="G97" s="239"/>
    </row>
    <row r="98" spans="1:13" ht="12.75">
      <c r="A98" s="193" t="s">
        <v>425</v>
      </c>
      <c r="B98" s="194"/>
      <c r="C98" s="195"/>
      <c r="D98" s="170" t="s">
        <v>731</v>
      </c>
      <c r="E98" s="131"/>
      <c r="F98" s="131"/>
      <c r="G98" s="131"/>
      <c r="H98" s="131"/>
      <c r="I98" s="131"/>
      <c r="J98" s="131"/>
      <c r="K98" s="131"/>
      <c r="L98" s="131"/>
      <c r="M98" s="132"/>
    </row>
    <row r="99" spans="1:13" ht="38.25">
      <c r="A99" s="196"/>
      <c r="B99" s="197"/>
      <c r="C99" s="198"/>
      <c r="D99" s="50" t="s">
        <v>197</v>
      </c>
      <c r="E99" s="22" t="s">
        <v>648</v>
      </c>
      <c r="F99" s="49">
        <v>2003</v>
      </c>
      <c r="G99" s="38">
        <v>2004</v>
      </c>
      <c r="H99" s="49">
        <v>2005</v>
      </c>
      <c r="I99" s="49" t="s">
        <v>187</v>
      </c>
      <c r="J99" s="49" t="s">
        <v>188</v>
      </c>
      <c r="K99" s="49" t="s">
        <v>189</v>
      </c>
      <c r="L99" s="49" t="s">
        <v>190</v>
      </c>
      <c r="M99" s="49" t="s">
        <v>191</v>
      </c>
    </row>
    <row r="100" spans="1:13" ht="12.75">
      <c r="A100" s="196"/>
      <c r="B100" s="197"/>
      <c r="C100" s="198"/>
      <c r="D100" s="28">
        <f>AORS!D186</f>
        <v>249222</v>
      </c>
      <c r="E100" s="28">
        <f>AORS!E186</f>
        <v>191842</v>
      </c>
      <c r="F100" s="28">
        <f>AORS!F186</f>
        <v>34771</v>
      </c>
      <c r="G100" s="28">
        <f>AORS!G186</f>
        <v>64107</v>
      </c>
      <c r="H100" s="28">
        <f>AORS!H186</f>
        <v>92964</v>
      </c>
      <c r="I100" s="28">
        <f>AORS!I186</f>
        <v>25780</v>
      </c>
      <c r="J100" s="28">
        <f>AORS!J186</f>
        <v>17900</v>
      </c>
      <c r="K100" s="28">
        <f>AORS!K186</f>
        <v>13700</v>
      </c>
      <c r="L100" s="28">
        <f>AORS!L186</f>
        <v>0</v>
      </c>
      <c r="M100" s="28">
        <f>AORS!M186</f>
        <v>0</v>
      </c>
    </row>
    <row r="101" spans="1:13" ht="13.5" thickBot="1">
      <c r="A101" s="199"/>
      <c r="B101" s="200"/>
      <c r="C101" s="201"/>
      <c r="D101" s="28">
        <f>AORS!D187</f>
        <v>210525</v>
      </c>
      <c r="E101" s="28">
        <f>AORS!E187</f>
        <v>157945</v>
      </c>
      <c r="F101" s="28">
        <f>AORS!F187</f>
        <v>26892</v>
      </c>
      <c r="G101" s="28">
        <f>AORS!G187</f>
        <v>48969</v>
      </c>
      <c r="H101" s="28">
        <f>AORS!H187</f>
        <v>82084</v>
      </c>
      <c r="I101" s="28">
        <f>AORS!I187</f>
        <v>23480</v>
      </c>
      <c r="J101" s="28">
        <f>AORS!J187</f>
        <v>16400</v>
      </c>
      <c r="K101" s="28">
        <f>AORS!K187</f>
        <v>12700</v>
      </c>
      <c r="L101" s="28">
        <f>AORS!L187</f>
        <v>0</v>
      </c>
      <c r="M101" s="28">
        <f>AORS!M187</f>
        <v>0</v>
      </c>
    </row>
    <row r="102" spans="1:13" ht="15.75">
      <c r="A102" s="51"/>
      <c r="B102" s="52"/>
      <c r="C102" s="52"/>
      <c r="D102" s="11"/>
      <c r="E102" s="11"/>
      <c r="F102" s="11"/>
      <c r="G102" s="46"/>
      <c r="H102" s="47"/>
      <c r="I102" s="48"/>
      <c r="J102" s="48"/>
      <c r="K102" s="11"/>
      <c r="L102" s="11"/>
      <c r="M102" s="31"/>
    </row>
    <row r="103" spans="1:13" ht="15.75">
      <c r="A103" s="204" t="s">
        <v>370</v>
      </c>
      <c r="B103" s="205"/>
      <c r="C103" s="205"/>
      <c r="D103" s="11"/>
      <c r="E103" s="11"/>
      <c r="F103" s="11"/>
      <c r="G103" s="46"/>
      <c r="H103" s="47"/>
      <c r="I103" s="48"/>
      <c r="J103" s="48"/>
      <c r="K103" s="11"/>
      <c r="L103" s="11"/>
      <c r="M103" s="55"/>
    </row>
    <row r="104" spans="1:13" ht="12.75">
      <c r="A104" s="53"/>
      <c r="B104" s="54"/>
      <c r="C104" s="54"/>
      <c r="L104" s="54"/>
      <c r="M104" s="56"/>
    </row>
    <row r="105" spans="1:13" ht="12.75">
      <c r="A105" s="16" t="s">
        <v>210</v>
      </c>
      <c r="B105" s="17" t="s">
        <v>213</v>
      </c>
      <c r="C105" s="17" t="s">
        <v>204</v>
      </c>
      <c r="D105" s="17" t="s">
        <v>205</v>
      </c>
      <c r="E105" s="17" t="s">
        <v>206</v>
      </c>
      <c r="F105" s="17" t="s">
        <v>208</v>
      </c>
      <c r="G105" s="17" t="s">
        <v>207</v>
      </c>
      <c r="H105" s="159" t="s">
        <v>215</v>
      </c>
      <c r="I105" s="160"/>
      <c r="J105" s="18" t="s">
        <v>214</v>
      </c>
      <c r="K105" s="18" t="s">
        <v>209</v>
      </c>
      <c r="L105" s="133" t="s">
        <v>211</v>
      </c>
      <c r="M105" s="134"/>
    </row>
    <row r="106" spans="1:13" ht="12.75">
      <c r="A106" s="17" t="s">
        <v>203</v>
      </c>
      <c r="B106" s="17">
        <f>AORS!B192</f>
        <v>200</v>
      </c>
      <c r="C106" s="17">
        <f>AORS!C192</f>
        <v>66</v>
      </c>
      <c r="D106" s="17">
        <f>AORS!D192</f>
        <v>93</v>
      </c>
      <c r="E106" s="17">
        <f>AORS!E192</f>
        <v>41</v>
      </c>
      <c r="F106" s="17">
        <f>AORS!F192</f>
        <v>96</v>
      </c>
      <c r="G106" s="17">
        <f>AORS!G192</f>
        <v>104</v>
      </c>
      <c r="H106" s="157" t="s">
        <v>212</v>
      </c>
      <c r="I106" s="158"/>
      <c r="J106" s="17">
        <f>AORS!J192</f>
        <v>123</v>
      </c>
      <c r="K106" s="17">
        <f>AORS!K192</f>
        <v>34</v>
      </c>
      <c r="L106" s="177">
        <f>AORS!L192</f>
        <v>7</v>
      </c>
      <c r="M106" s="178"/>
    </row>
    <row r="107" spans="1:7" ht="12.75">
      <c r="A107" s="18"/>
      <c r="E107" s="83"/>
      <c r="F107" s="83"/>
      <c r="G107" s="79"/>
    </row>
    <row r="108" spans="1:7" ht="12.75">
      <c r="A108" s="167" t="s">
        <v>644</v>
      </c>
      <c r="B108" s="239" t="s">
        <v>645</v>
      </c>
      <c r="C108" s="239"/>
      <c r="D108" s="239" t="s">
        <v>646</v>
      </c>
      <c r="E108" s="239"/>
      <c r="F108" s="244" t="s">
        <v>415</v>
      </c>
      <c r="G108" s="239"/>
    </row>
    <row r="109" spans="1:7" ht="13.5" thickBot="1">
      <c r="A109" s="168"/>
      <c r="B109" s="239">
        <f>AORS!B195</f>
        <v>21</v>
      </c>
      <c r="C109" s="239"/>
      <c r="D109" s="239">
        <f>AORS!D195</f>
        <v>8</v>
      </c>
      <c r="E109" s="239"/>
      <c r="F109" s="239">
        <f>AORS!F195</f>
        <v>29</v>
      </c>
      <c r="G109" s="239"/>
    </row>
    <row r="110" spans="1:13" ht="12.75">
      <c r="A110" s="193" t="s">
        <v>426</v>
      </c>
      <c r="B110" s="194"/>
      <c r="C110" s="195"/>
      <c r="D110" s="170" t="s">
        <v>731</v>
      </c>
      <c r="E110" s="131"/>
      <c r="F110" s="131"/>
      <c r="G110" s="131"/>
      <c r="H110" s="131"/>
      <c r="I110" s="131"/>
      <c r="J110" s="131"/>
      <c r="K110" s="131"/>
      <c r="L110" s="131"/>
      <c r="M110" s="132"/>
    </row>
    <row r="111" spans="1:13" ht="38.25">
      <c r="A111" s="196"/>
      <c r="B111" s="197"/>
      <c r="C111" s="198"/>
      <c r="D111" s="50" t="s">
        <v>197</v>
      </c>
      <c r="E111" s="22" t="s">
        <v>648</v>
      </c>
      <c r="F111" s="49">
        <v>2003</v>
      </c>
      <c r="G111" s="38">
        <v>2004</v>
      </c>
      <c r="H111" s="49">
        <v>2005</v>
      </c>
      <c r="I111" s="49" t="s">
        <v>187</v>
      </c>
      <c r="J111" s="49" t="s">
        <v>188</v>
      </c>
      <c r="K111" s="49" t="s">
        <v>189</v>
      </c>
      <c r="L111" s="49" t="s">
        <v>190</v>
      </c>
      <c r="M111" s="49" t="s">
        <v>191</v>
      </c>
    </row>
    <row r="112" spans="1:13" ht="12.75">
      <c r="A112" s="196"/>
      <c r="B112" s="197"/>
      <c r="C112" s="198"/>
      <c r="D112" s="28">
        <f>Progn!D24</f>
        <v>20907</v>
      </c>
      <c r="E112" s="28">
        <f>Progn!E24</f>
        <v>20907</v>
      </c>
      <c r="F112" s="28">
        <f>Progn!F24</f>
        <v>13267</v>
      </c>
      <c r="G112" s="28">
        <f>Progn!G24</f>
        <v>7640</v>
      </c>
      <c r="H112" s="28">
        <f>Progn!H24</f>
        <v>0</v>
      </c>
      <c r="I112" s="28">
        <f>Progn!I24</f>
        <v>0</v>
      </c>
      <c r="J112" s="28">
        <f>Progn!J24</f>
        <v>0</v>
      </c>
      <c r="K112" s="28">
        <f>Progn!K24</f>
        <v>0</v>
      </c>
      <c r="L112" s="28">
        <f>Progn!L24</f>
        <v>0</v>
      </c>
      <c r="M112" s="28">
        <f>Progn!M24</f>
        <v>0</v>
      </c>
    </row>
    <row r="113" spans="1:13" ht="13.5" thickBot="1">
      <c r="A113" s="199"/>
      <c r="B113" s="200"/>
      <c r="C113" s="201"/>
      <c r="D113" s="28">
        <f>Progn!D25</f>
        <v>20907</v>
      </c>
      <c r="E113" s="28">
        <f>Progn!E25</f>
        <v>20907</v>
      </c>
      <c r="F113" s="28">
        <f>Progn!F25</f>
        <v>13267</v>
      </c>
      <c r="G113" s="28">
        <f>Progn!G25</f>
        <v>7640</v>
      </c>
      <c r="H113" s="28">
        <f>Progn!H25</f>
        <v>0</v>
      </c>
      <c r="I113" s="28">
        <f>Progn!I25</f>
        <v>0</v>
      </c>
      <c r="J113" s="28">
        <f>Progn!J25</f>
        <v>0</v>
      </c>
      <c r="K113" s="28">
        <f>Progn!K25</f>
        <v>0</v>
      </c>
      <c r="L113" s="28">
        <f>Progn!L25</f>
        <v>0</v>
      </c>
      <c r="M113" s="28">
        <f>Progn!M25</f>
        <v>0</v>
      </c>
    </row>
    <row r="114" spans="1:13" ht="15.75">
      <c r="A114" s="51"/>
      <c r="B114" s="52"/>
      <c r="C114" s="52"/>
      <c r="D114" s="11"/>
      <c r="E114" s="11"/>
      <c r="F114" s="11"/>
      <c r="G114" s="46"/>
      <c r="H114" s="47"/>
      <c r="I114" s="48"/>
      <c r="J114" s="48"/>
      <c r="K114" s="11"/>
      <c r="L114" s="11"/>
      <c r="M114" s="31"/>
    </row>
    <row r="115" spans="1:13" ht="15.75">
      <c r="A115" s="204" t="s">
        <v>370</v>
      </c>
      <c r="B115" s="205"/>
      <c r="C115" s="205"/>
      <c r="D115" s="11"/>
      <c r="E115" s="11"/>
      <c r="F115" s="11"/>
      <c r="G115" s="46"/>
      <c r="H115" s="47"/>
      <c r="I115" s="48"/>
      <c r="J115" s="48"/>
      <c r="K115" s="11"/>
      <c r="L115" s="11"/>
      <c r="M115" s="55"/>
    </row>
    <row r="116" spans="1:13" ht="12.75">
      <c r="A116" s="53"/>
      <c r="B116" s="54"/>
      <c r="C116" s="54"/>
      <c r="L116" s="54"/>
      <c r="M116" s="56"/>
    </row>
    <row r="117" spans="1:13" ht="12.75">
      <c r="A117" s="16" t="s">
        <v>210</v>
      </c>
      <c r="B117" s="17" t="s">
        <v>213</v>
      </c>
      <c r="C117" s="17" t="s">
        <v>204</v>
      </c>
      <c r="D117" s="17" t="s">
        <v>205</v>
      </c>
      <c r="E117" s="17" t="s">
        <v>206</v>
      </c>
      <c r="F117" s="17" t="s">
        <v>208</v>
      </c>
      <c r="G117" s="17" t="s">
        <v>207</v>
      </c>
      <c r="H117" s="159" t="s">
        <v>215</v>
      </c>
      <c r="I117" s="160"/>
      <c r="J117" s="18" t="s">
        <v>214</v>
      </c>
      <c r="K117" s="18" t="s">
        <v>209</v>
      </c>
      <c r="L117" s="133" t="s">
        <v>211</v>
      </c>
      <c r="M117" s="134"/>
    </row>
    <row r="118" spans="1:13" ht="12.75">
      <c r="A118" s="17" t="s">
        <v>203</v>
      </c>
      <c r="B118" s="17">
        <f>Progn!B30</f>
        <v>160</v>
      </c>
      <c r="C118" s="17">
        <f>Progn!C30</f>
        <v>37</v>
      </c>
      <c r="D118" s="17">
        <f>Progn!D30</f>
        <v>40</v>
      </c>
      <c r="E118" s="17">
        <f>Progn!E30</f>
        <v>83</v>
      </c>
      <c r="F118" s="17">
        <f>Progn!F30</f>
        <v>42</v>
      </c>
      <c r="G118" s="17">
        <f>Progn!G30</f>
        <v>118</v>
      </c>
      <c r="H118" s="157" t="s">
        <v>212</v>
      </c>
      <c r="I118" s="158"/>
      <c r="J118" s="17">
        <f>Progn!J30</f>
        <v>0</v>
      </c>
      <c r="K118" s="17">
        <f>Progn!K30</f>
        <v>0</v>
      </c>
      <c r="L118" s="177">
        <f>Progn!L30</f>
        <v>0</v>
      </c>
      <c r="M118" s="178"/>
    </row>
    <row r="119" spans="1:7" ht="12.75">
      <c r="A119" s="18"/>
      <c r="E119" s="83"/>
      <c r="F119" s="83"/>
      <c r="G119" s="79"/>
    </row>
    <row r="120" spans="1:7" ht="12.75">
      <c r="A120" s="167" t="s">
        <v>644</v>
      </c>
      <c r="B120" s="239" t="s">
        <v>645</v>
      </c>
      <c r="C120" s="239"/>
      <c r="D120" s="239" t="s">
        <v>646</v>
      </c>
      <c r="E120" s="239"/>
      <c r="F120" s="244" t="s">
        <v>415</v>
      </c>
      <c r="G120" s="239"/>
    </row>
    <row r="121" spans="1:7" ht="13.5" thickBot="1">
      <c r="A121" s="264"/>
      <c r="B121" s="265">
        <f>Progn!B33</f>
        <v>1</v>
      </c>
      <c r="C121" s="265"/>
      <c r="D121" s="265">
        <f>Progn!D33</f>
        <v>0</v>
      </c>
      <c r="E121" s="265"/>
      <c r="F121" s="265">
        <f>Progn!F33</f>
        <v>1</v>
      </c>
      <c r="G121" s="265"/>
    </row>
    <row r="122" spans="1:13" ht="12.75">
      <c r="A122" s="193" t="s">
        <v>698</v>
      </c>
      <c r="B122" s="194"/>
      <c r="C122" s="195"/>
      <c r="D122" s="266" t="s">
        <v>731</v>
      </c>
      <c r="E122" s="267"/>
      <c r="F122" s="267"/>
      <c r="G122" s="267"/>
      <c r="H122" s="267"/>
      <c r="I122" s="267"/>
      <c r="J122" s="267"/>
      <c r="K122" s="267"/>
      <c r="L122" s="267"/>
      <c r="M122" s="268"/>
    </row>
    <row r="123" spans="1:13" ht="38.25">
      <c r="A123" s="196"/>
      <c r="B123" s="197"/>
      <c r="C123" s="198"/>
      <c r="D123" s="50" t="s">
        <v>197</v>
      </c>
      <c r="E123" s="22" t="s">
        <v>648</v>
      </c>
      <c r="F123" s="49">
        <v>2003</v>
      </c>
      <c r="G123" s="38">
        <v>2004</v>
      </c>
      <c r="H123" s="49">
        <v>2005</v>
      </c>
      <c r="I123" s="49" t="s">
        <v>187</v>
      </c>
      <c r="J123" s="49" t="s">
        <v>188</v>
      </c>
      <c r="K123" s="49" t="s">
        <v>189</v>
      </c>
      <c r="L123" s="49" t="s">
        <v>190</v>
      </c>
      <c r="M123" s="87" t="s">
        <v>191</v>
      </c>
    </row>
    <row r="124" spans="1:13" ht="12.75">
      <c r="A124" s="196"/>
      <c r="B124" s="197"/>
      <c r="C124" s="198"/>
      <c r="D124" s="59">
        <f>E124+I124+J124+K124+L124+M124</f>
        <v>3828547</v>
      </c>
      <c r="E124" s="59">
        <f>F124+G124+H124</f>
        <v>2705902</v>
      </c>
      <c r="F124" s="82">
        <f aca="true" t="shared" si="0" ref="F124:M124">F4+F16+F28+F40+F52+F64+F76+F88+F100+F112</f>
        <v>706995</v>
      </c>
      <c r="G124" s="82">
        <f t="shared" si="0"/>
        <v>921548</v>
      </c>
      <c r="H124" s="82">
        <f t="shared" si="0"/>
        <v>1077359</v>
      </c>
      <c r="I124" s="82">
        <f t="shared" si="0"/>
        <v>458145</v>
      </c>
      <c r="J124" s="82">
        <f t="shared" si="0"/>
        <v>304300</v>
      </c>
      <c r="K124" s="82">
        <f t="shared" si="0"/>
        <v>134700</v>
      </c>
      <c r="L124" s="82">
        <f t="shared" si="0"/>
        <v>120000</v>
      </c>
      <c r="M124" s="82">
        <f t="shared" si="0"/>
        <v>105500</v>
      </c>
    </row>
    <row r="125" spans="1:13" ht="13.5" thickBot="1">
      <c r="A125" s="199"/>
      <c r="B125" s="200"/>
      <c r="C125" s="201"/>
      <c r="D125" s="59">
        <f>E125+I125+J125+K125+L125+M125</f>
        <v>3119809</v>
      </c>
      <c r="E125" s="59">
        <f>F125+G125+H125</f>
        <v>2165410</v>
      </c>
      <c r="F125" s="82">
        <f aca="true" t="shared" si="1" ref="F125:M125">F5+F17+F29+F41+F53+F65+F77+F89+F101+F113</f>
        <v>576745</v>
      </c>
      <c r="G125" s="82">
        <f t="shared" si="1"/>
        <v>739364</v>
      </c>
      <c r="H125" s="82">
        <f t="shared" si="1"/>
        <v>849301</v>
      </c>
      <c r="I125" s="82">
        <f t="shared" si="1"/>
        <v>389599</v>
      </c>
      <c r="J125" s="82">
        <f t="shared" si="1"/>
        <v>252100</v>
      </c>
      <c r="K125" s="82">
        <f t="shared" si="1"/>
        <v>116700</v>
      </c>
      <c r="L125" s="82">
        <f t="shared" si="1"/>
        <v>104000</v>
      </c>
      <c r="M125" s="82">
        <f t="shared" si="1"/>
        <v>92000</v>
      </c>
    </row>
    <row r="126" spans="1:13" ht="15.75">
      <c r="A126" s="88"/>
      <c r="B126" s="52"/>
      <c r="C126" s="52"/>
      <c r="D126" s="11"/>
      <c r="E126" s="11"/>
      <c r="F126" s="11"/>
      <c r="G126" s="46"/>
      <c r="H126" s="47"/>
      <c r="I126" s="48"/>
      <c r="J126" s="48"/>
      <c r="K126" s="11"/>
      <c r="L126" s="11"/>
      <c r="M126" s="89"/>
    </row>
    <row r="127" spans="1:13" ht="15.75">
      <c r="A127" s="269" t="s">
        <v>427</v>
      </c>
      <c r="B127" s="205"/>
      <c r="C127" s="205"/>
      <c r="D127" s="11"/>
      <c r="E127" s="11"/>
      <c r="F127" s="11"/>
      <c r="G127" s="46"/>
      <c r="H127" s="47"/>
      <c r="I127" s="48"/>
      <c r="J127" s="48"/>
      <c r="K127" s="11"/>
      <c r="L127" s="11"/>
      <c r="M127" s="90"/>
    </row>
    <row r="128" spans="1:13" ht="12.75">
      <c r="A128" s="91"/>
      <c r="B128" s="54"/>
      <c r="C128" s="54"/>
      <c r="D128" s="54"/>
      <c r="E128" s="54"/>
      <c r="F128" s="54"/>
      <c r="G128" s="54"/>
      <c r="H128" s="54"/>
      <c r="I128" s="54"/>
      <c r="J128" s="54"/>
      <c r="K128" s="54"/>
      <c r="L128" s="54"/>
      <c r="M128" s="92"/>
    </row>
    <row r="129" spans="1:13" ht="12.75">
      <c r="A129" s="93" t="s">
        <v>210</v>
      </c>
      <c r="B129" s="17" t="s">
        <v>213</v>
      </c>
      <c r="C129" s="17" t="s">
        <v>204</v>
      </c>
      <c r="D129" s="17" t="s">
        <v>205</v>
      </c>
      <c r="E129" s="17" t="s">
        <v>206</v>
      </c>
      <c r="F129" s="17" t="s">
        <v>208</v>
      </c>
      <c r="G129" s="17" t="s">
        <v>207</v>
      </c>
      <c r="H129" s="159" t="s">
        <v>215</v>
      </c>
      <c r="I129" s="160"/>
      <c r="J129" s="18" t="s">
        <v>214</v>
      </c>
      <c r="K129" s="18" t="s">
        <v>209</v>
      </c>
      <c r="L129" s="133" t="s">
        <v>211</v>
      </c>
      <c r="M129" s="270"/>
    </row>
    <row r="130" spans="1:13" ht="13.5" thickBot="1">
      <c r="A130" s="17" t="s">
        <v>203</v>
      </c>
      <c r="B130" s="17">
        <f aca="true" t="shared" si="2" ref="B130:G130">B10+B22+B34+B46+B58+B70+B82+B94+B106+B118</f>
        <v>2391</v>
      </c>
      <c r="C130" s="17">
        <f t="shared" si="2"/>
        <v>906</v>
      </c>
      <c r="D130" s="17">
        <f t="shared" si="2"/>
        <v>974</v>
      </c>
      <c r="E130" s="17">
        <f t="shared" si="2"/>
        <v>511</v>
      </c>
      <c r="F130" s="17">
        <f t="shared" si="2"/>
        <v>896</v>
      </c>
      <c r="G130" s="17">
        <f t="shared" si="2"/>
        <v>1494</v>
      </c>
      <c r="H130" s="271" t="s">
        <v>212</v>
      </c>
      <c r="I130" s="272"/>
      <c r="J130" s="17">
        <f>J10+J22+J34+J46+J58+J70+J82+J94+J106+J118</f>
        <v>340</v>
      </c>
      <c r="K130" s="17">
        <f>K10+K22+K34+K46+K58+K70+K82+K94+K106+K118</f>
        <v>556</v>
      </c>
      <c r="L130" s="177">
        <f>L10+L22+L34+L46+L58+L70+L82+L94+L106+L118</f>
        <v>122</v>
      </c>
      <c r="M130" s="178"/>
    </row>
    <row r="131" spans="1:7" ht="12.75">
      <c r="A131" s="94"/>
      <c r="B131" s="54"/>
      <c r="C131" s="54"/>
      <c r="D131" s="54"/>
      <c r="E131" s="86"/>
      <c r="F131" s="86"/>
      <c r="G131" s="92"/>
    </row>
    <row r="132" spans="1:7" ht="12.75">
      <c r="A132" s="273" t="s">
        <v>644</v>
      </c>
      <c r="B132" s="239" t="s">
        <v>645</v>
      </c>
      <c r="C132" s="239"/>
      <c r="D132" s="239" t="s">
        <v>646</v>
      </c>
      <c r="E132" s="239"/>
      <c r="F132" s="244" t="s">
        <v>415</v>
      </c>
      <c r="G132" s="275"/>
    </row>
    <row r="133" spans="1:7" ht="13.5" thickBot="1">
      <c r="A133" s="274"/>
      <c r="B133" s="276">
        <f>B13+B25+B37+B49+B61+B73+B85+B97+B109+B121</f>
        <v>93</v>
      </c>
      <c r="C133" s="276"/>
      <c r="D133" s="276">
        <f>D13+D25+D37+D49+D61+D73+D85+D97+D109+D121</f>
        <v>79</v>
      </c>
      <c r="E133" s="276"/>
      <c r="F133" s="276">
        <f>F13+F25+F37+F49+F61+F73+F85+F97+F109+F121</f>
        <v>172</v>
      </c>
      <c r="G133" s="276"/>
    </row>
  </sheetData>
  <mergeCells count="154">
    <mergeCell ref="H130:I130"/>
    <mergeCell ref="L130:M130"/>
    <mergeCell ref="A132:A133"/>
    <mergeCell ref="B132:C132"/>
    <mergeCell ref="D132:E132"/>
    <mergeCell ref="F132:G132"/>
    <mergeCell ref="B133:C133"/>
    <mergeCell ref="D133:E133"/>
    <mergeCell ref="F133:G133"/>
    <mergeCell ref="A122:C125"/>
    <mergeCell ref="D122:M122"/>
    <mergeCell ref="A127:C127"/>
    <mergeCell ref="H129:I129"/>
    <mergeCell ref="L129:M129"/>
    <mergeCell ref="H118:I118"/>
    <mergeCell ref="L118:M118"/>
    <mergeCell ref="A120:A121"/>
    <mergeCell ref="B120:C120"/>
    <mergeCell ref="D120:E120"/>
    <mergeCell ref="F120:G120"/>
    <mergeCell ref="B121:C121"/>
    <mergeCell ref="D121:E121"/>
    <mergeCell ref="F121:G121"/>
    <mergeCell ref="A110:C113"/>
    <mergeCell ref="D110:M110"/>
    <mergeCell ref="A115:C115"/>
    <mergeCell ref="H117:I117"/>
    <mergeCell ref="L117:M117"/>
    <mergeCell ref="H106:I106"/>
    <mergeCell ref="L106:M106"/>
    <mergeCell ref="A108:A109"/>
    <mergeCell ref="B108:C108"/>
    <mergeCell ref="D108:E108"/>
    <mergeCell ref="F108:G108"/>
    <mergeCell ref="B109:C109"/>
    <mergeCell ref="D109:E109"/>
    <mergeCell ref="F109:G109"/>
    <mergeCell ref="A98:C101"/>
    <mergeCell ref="D98:M98"/>
    <mergeCell ref="A103:C103"/>
    <mergeCell ref="H105:I105"/>
    <mergeCell ref="L105:M105"/>
    <mergeCell ref="H94:I94"/>
    <mergeCell ref="L94:M94"/>
    <mergeCell ref="A96:A97"/>
    <mergeCell ref="B96:C96"/>
    <mergeCell ref="D96:E96"/>
    <mergeCell ref="F96:G96"/>
    <mergeCell ref="B97:C97"/>
    <mergeCell ref="D97:E97"/>
    <mergeCell ref="F97:G97"/>
    <mergeCell ref="A86:C89"/>
    <mergeCell ref="D86:M86"/>
    <mergeCell ref="A91:C91"/>
    <mergeCell ref="H93:I93"/>
    <mergeCell ref="L93:M93"/>
    <mergeCell ref="H82:I82"/>
    <mergeCell ref="L82:M82"/>
    <mergeCell ref="A84:A85"/>
    <mergeCell ref="B84:C84"/>
    <mergeCell ref="D84:E84"/>
    <mergeCell ref="F84:G84"/>
    <mergeCell ref="B85:C85"/>
    <mergeCell ref="D85:E85"/>
    <mergeCell ref="F85:G85"/>
    <mergeCell ref="D73:E73"/>
    <mergeCell ref="F73:G73"/>
    <mergeCell ref="H81:I81"/>
    <mergeCell ref="L81:M81"/>
    <mergeCell ref="H70:I70"/>
    <mergeCell ref="L70:M70"/>
    <mergeCell ref="A74:C77"/>
    <mergeCell ref="A79:C79"/>
    <mergeCell ref="D74:M74"/>
    <mergeCell ref="A72:A73"/>
    <mergeCell ref="B72:C72"/>
    <mergeCell ref="D72:E72"/>
    <mergeCell ref="F72:G72"/>
    <mergeCell ref="B73:C73"/>
    <mergeCell ref="D61:E61"/>
    <mergeCell ref="F61:G61"/>
    <mergeCell ref="H69:I69"/>
    <mergeCell ref="L69:M69"/>
    <mergeCell ref="H58:I58"/>
    <mergeCell ref="L58:M58"/>
    <mergeCell ref="A62:C65"/>
    <mergeCell ref="A67:C67"/>
    <mergeCell ref="D62:M62"/>
    <mergeCell ref="A60:A61"/>
    <mergeCell ref="B60:C60"/>
    <mergeCell ref="D60:E60"/>
    <mergeCell ref="F60:G60"/>
    <mergeCell ref="B61:C61"/>
    <mergeCell ref="D49:E49"/>
    <mergeCell ref="F49:G49"/>
    <mergeCell ref="H57:I57"/>
    <mergeCell ref="L57:M57"/>
    <mergeCell ref="H46:I46"/>
    <mergeCell ref="L46:M46"/>
    <mergeCell ref="A50:C53"/>
    <mergeCell ref="A55:C55"/>
    <mergeCell ref="D50:M50"/>
    <mergeCell ref="A48:A49"/>
    <mergeCell ref="B48:C48"/>
    <mergeCell ref="D48:E48"/>
    <mergeCell ref="F48:G48"/>
    <mergeCell ref="B49:C49"/>
    <mergeCell ref="D37:E37"/>
    <mergeCell ref="F37:G37"/>
    <mergeCell ref="H45:I45"/>
    <mergeCell ref="L45:M45"/>
    <mergeCell ref="H34:I34"/>
    <mergeCell ref="L34:M34"/>
    <mergeCell ref="A38:C41"/>
    <mergeCell ref="A43:C43"/>
    <mergeCell ref="D38:M38"/>
    <mergeCell ref="A36:A37"/>
    <mergeCell ref="B36:C36"/>
    <mergeCell ref="D36:E36"/>
    <mergeCell ref="F36:G36"/>
    <mergeCell ref="B37:C37"/>
    <mergeCell ref="D25:E25"/>
    <mergeCell ref="F25:G25"/>
    <mergeCell ref="H33:I33"/>
    <mergeCell ref="L33:M33"/>
    <mergeCell ref="H22:I22"/>
    <mergeCell ref="L22:M22"/>
    <mergeCell ref="A26:C29"/>
    <mergeCell ref="A31:C31"/>
    <mergeCell ref="D26:M26"/>
    <mergeCell ref="A24:A25"/>
    <mergeCell ref="B24:C24"/>
    <mergeCell ref="D24:E24"/>
    <mergeCell ref="F24:G24"/>
    <mergeCell ref="B25:C25"/>
    <mergeCell ref="D13:E13"/>
    <mergeCell ref="F13:G13"/>
    <mergeCell ref="H21:I21"/>
    <mergeCell ref="L21:M21"/>
    <mergeCell ref="H10:I10"/>
    <mergeCell ref="L10:M10"/>
    <mergeCell ref="A14:C17"/>
    <mergeCell ref="A19:C19"/>
    <mergeCell ref="D14:M14"/>
    <mergeCell ref="A12:A13"/>
    <mergeCell ref="B12:C12"/>
    <mergeCell ref="D12:E12"/>
    <mergeCell ref="F12:G12"/>
    <mergeCell ref="B13:C13"/>
    <mergeCell ref="A2:C5"/>
    <mergeCell ref="A7:C7"/>
    <mergeCell ref="D2:M2"/>
    <mergeCell ref="H9:I9"/>
    <mergeCell ref="L9:M9"/>
  </mergeCells>
  <printOptions/>
  <pageMargins left="0.75" right="0.75" top="1" bottom="1" header="0.4921259845" footer="0.4921259845"/>
  <pageSetup horizontalDpi="300" verticalDpi="300" orientation="landscape" paperSize="9" scale="80" r:id="rId1"/>
  <headerFooter alignWithMargins="0">
    <oddFooter>&amp;R&amp;P</oddFooter>
  </headerFooter>
  <rowBreaks count="4" manualBreakCount="4">
    <brk id="37" max="255" man="1"/>
    <brk id="73" max="255" man="1"/>
    <brk id="109" max="255" man="1"/>
    <brk id="121" max="255" man="1"/>
  </rowBreaks>
</worksheet>
</file>

<file path=xl/worksheets/sheet2.xml><?xml version="1.0" encoding="utf-8"?>
<worksheet xmlns="http://schemas.openxmlformats.org/spreadsheetml/2006/main" xmlns:r="http://schemas.openxmlformats.org/officeDocument/2006/relationships">
  <dimension ref="A1:M196"/>
  <sheetViews>
    <sheetView tabSelected="1" view="pageBreakPreview" zoomScale="80" zoomScaleSheetLayoutView="80" workbookViewId="0" topLeftCell="A1">
      <selection activeCell="H151" sqref="H151"/>
    </sheetView>
  </sheetViews>
  <sheetFormatPr defaultColWidth="9.140625" defaultRowHeight="12.75"/>
  <cols>
    <col min="1" max="1" width="38.00390625" style="0" customWidth="1"/>
    <col min="2" max="2" width="11.28125" style="0" customWidth="1"/>
    <col min="3" max="3" width="11.57421875" style="0" customWidth="1"/>
    <col min="8" max="8" width="9.7109375" style="0" customWidth="1"/>
  </cols>
  <sheetData>
    <row r="1" spans="1:13" ht="15.75">
      <c r="A1" s="150" t="s">
        <v>2</v>
      </c>
      <c r="B1" s="150"/>
      <c r="C1" s="150"/>
      <c r="D1" s="150"/>
      <c r="E1" s="150"/>
      <c r="F1" s="150"/>
      <c r="G1" s="150"/>
      <c r="H1" s="150"/>
      <c r="I1" s="150"/>
      <c r="J1" s="150"/>
      <c r="K1" s="150"/>
      <c r="L1" s="150"/>
      <c r="M1" s="150"/>
    </row>
    <row r="2" spans="1:13" ht="12.75">
      <c r="A2" s="21"/>
      <c r="B2" s="21"/>
      <c r="C2" s="21"/>
      <c r="D2" s="21"/>
      <c r="E2" s="21"/>
      <c r="F2" s="21"/>
      <c r="G2" s="21"/>
      <c r="H2" s="21"/>
      <c r="I2" s="21"/>
      <c r="J2" s="21"/>
      <c r="K2" s="21"/>
      <c r="L2" s="21"/>
      <c r="M2" s="21"/>
    </row>
    <row r="3" spans="1:13" ht="12.75">
      <c r="A3" s="141" t="s">
        <v>389</v>
      </c>
      <c r="B3" s="143" t="s">
        <v>195</v>
      </c>
      <c r="C3" s="143" t="s">
        <v>196</v>
      </c>
      <c r="D3" s="130" t="s">
        <v>731</v>
      </c>
      <c r="E3" s="131"/>
      <c r="F3" s="131"/>
      <c r="G3" s="131"/>
      <c r="H3" s="131"/>
      <c r="I3" s="131"/>
      <c r="J3" s="131"/>
      <c r="K3" s="131"/>
      <c r="L3" s="131"/>
      <c r="M3" s="132"/>
    </row>
    <row r="4" spans="1:13" ht="39" thickBot="1">
      <c r="A4" s="142"/>
      <c r="B4" s="143"/>
      <c r="C4" s="143"/>
      <c r="D4" s="22" t="s">
        <v>197</v>
      </c>
      <c r="E4" s="22" t="s">
        <v>648</v>
      </c>
      <c r="F4" s="62">
        <v>2003</v>
      </c>
      <c r="G4" s="63">
        <v>2004</v>
      </c>
      <c r="H4" s="24">
        <v>2005</v>
      </c>
      <c r="I4" s="25" t="s">
        <v>187</v>
      </c>
      <c r="J4" s="25" t="s">
        <v>188</v>
      </c>
      <c r="K4" s="26" t="s">
        <v>189</v>
      </c>
      <c r="L4" s="22" t="s">
        <v>190</v>
      </c>
      <c r="M4" s="22" t="s">
        <v>191</v>
      </c>
    </row>
    <row r="5" spans="1:13" ht="12.75">
      <c r="A5" s="155" t="s">
        <v>3</v>
      </c>
      <c r="B5" s="125" t="s">
        <v>4</v>
      </c>
      <c r="C5" s="1">
        <v>37803</v>
      </c>
      <c r="D5" s="59">
        <f>E5+I5+J5+K5+L5+M5</f>
        <v>46661</v>
      </c>
      <c r="E5" s="59">
        <f>F5+G5+H5</f>
        <v>46661</v>
      </c>
      <c r="F5" s="9">
        <v>13605</v>
      </c>
      <c r="G5" s="9">
        <v>15146</v>
      </c>
      <c r="H5" s="106">
        <v>17910</v>
      </c>
      <c r="I5" s="27"/>
      <c r="J5" s="20"/>
      <c r="K5" s="28"/>
      <c r="L5" s="28"/>
      <c r="M5" s="28"/>
    </row>
    <row r="6" spans="1:13" ht="13.5" thickBot="1">
      <c r="A6" s="156"/>
      <c r="B6" s="126"/>
      <c r="C6" s="1">
        <v>38717</v>
      </c>
      <c r="D6" s="59">
        <f>E6+I6+J6+K6+L6+M6</f>
        <v>43105</v>
      </c>
      <c r="E6" s="59">
        <f>F6+G6+H6</f>
        <v>43105</v>
      </c>
      <c r="F6" s="9">
        <v>13105</v>
      </c>
      <c r="G6" s="9">
        <v>13590</v>
      </c>
      <c r="H6" s="107">
        <v>16410</v>
      </c>
      <c r="I6" s="29"/>
      <c r="J6" s="30"/>
      <c r="K6" s="31"/>
      <c r="L6" s="31"/>
      <c r="M6" s="31"/>
    </row>
    <row r="7" spans="1:13" ht="12.75">
      <c r="A7" s="4" t="s">
        <v>192</v>
      </c>
      <c r="B7" s="144" t="s">
        <v>5</v>
      </c>
      <c r="C7" s="145"/>
      <c r="D7" s="206"/>
      <c r="E7" s="206"/>
      <c r="F7" s="207"/>
      <c r="G7" s="154"/>
      <c r="H7" s="145"/>
      <c r="I7" s="145"/>
      <c r="J7" s="145"/>
      <c r="K7" s="145"/>
      <c r="L7" s="145"/>
      <c r="M7" s="146"/>
    </row>
    <row r="8" spans="1:13" ht="25.5">
      <c r="A8" s="49" t="s">
        <v>371</v>
      </c>
      <c r="B8" s="182" t="s">
        <v>6</v>
      </c>
      <c r="C8" s="182"/>
      <c r="D8" s="182"/>
      <c r="E8" s="182"/>
      <c r="F8" s="182"/>
      <c r="G8" s="119" t="s">
        <v>372</v>
      </c>
      <c r="H8" s="120"/>
      <c r="I8" s="144" t="s">
        <v>7</v>
      </c>
      <c r="J8" s="145"/>
      <c r="K8" s="145"/>
      <c r="L8" s="145"/>
      <c r="M8" s="146"/>
    </row>
    <row r="9" spans="1:13" ht="42" customHeight="1">
      <c r="A9" s="144" t="s">
        <v>440</v>
      </c>
      <c r="B9" s="145"/>
      <c r="C9" s="145"/>
      <c r="D9" s="154"/>
      <c r="E9" s="154"/>
      <c r="F9" s="154"/>
      <c r="G9" s="145"/>
      <c r="H9" s="145"/>
      <c r="I9" s="145"/>
      <c r="J9" s="145"/>
      <c r="K9" s="145"/>
      <c r="L9" s="145"/>
      <c r="M9" s="146"/>
    </row>
    <row r="10" spans="1:13" ht="12.75">
      <c r="A10" s="144" t="s">
        <v>791</v>
      </c>
      <c r="B10" s="145"/>
      <c r="C10" s="145"/>
      <c r="D10" s="145"/>
      <c r="E10" s="145"/>
      <c r="F10" s="145"/>
      <c r="G10" s="145"/>
      <c r="H10" s="145"/>
      <c r="I10" s="145"/>
      <c r="J10" s="145"/>
      <c r="K10" s="145"/>
      <c r="L10" s="145"/>
      <c r="M10" s="146"/>
    </row>
    <row r="11" spans="1:13" ht="12.75">
      <c r="A11" s="14" t="s">
        <v>201</v>
      </c>
      <c r="B11" s="144" t="s">
        <v>386</v>
      </c>
      <c r="C11" s="145"/>
      <c r="D11" s="145"/>
      <c r="E11" s="145"/>
      <c r="F11" s="145"/>
      <c r="G11" s="145"/>
      <c r="H11" s="146"/>
      <c r="I11" s="144" t="s">
        <v>375</v>
      </c>
      <c r="J11" s="137"/>
      <c r="K11" s="137"/>
      <c r="L11" s="129"/>
      <c r="M11" s="10" t="s">
        <v>792</v>
      </c>
    </row>
    <row r="12" spans="1:13" ht="26.25" customHeight="1">
      <c r="A12" s="127"/>
      <c r="B12" s="208"/>
      <c r="C12" s="208"/>
      <c r="D12" s="208"/>
      <c r="E12" s="208"/>
      <c r="F12" s="208"/>
      <c r="G12" s="208"/>
      <c r="H12" s="208"/>
      <c r="I12" s="208"/>
      <c r="J12" s="208"/>
      <c r="K12" s="208"/>
      <c r="L12" s="208"/>
      <c r="M12" s="209"/>
    </row>
    <row r="13" spans="1:13" ht="38.25">
      <c r="A13" s="152" t="s">
        <v>217</v>
      </c>
      <c r="B13" s="153"/>
      <c r="C13" s="151" t="s">
        <v>200</v>
      </c>
      <c r="D13" s="151"/>
      <c r="E13" s="151"/>
      <c r="F13" s="151"/>
      <c r="G13" s="33" t="s">
        <v>216</v>
      </c>
      <c r="H13" s="151" t="s">
        <v>708</v>
      </c>
      <c r="I13" s="151"/>
      <c r="J13" s="151"/>
      <c r="K13" s="151"/>
      <c r="L13" s="151"/>
      <c r="M13" s="151"/>
    </row>
    <row r="14" spans="1:13" ht="25.5" customHeight="1">
      <c r="A14" s="144" t="s">
        <v>8</v>
      </c>
      <c r="B14" s="146"/>
      <c r="C14" s="190" t="s">
        <v>331</v>
      </c>
      <c r="D14" s="190"/>
      <c r="E14" s="190"/>
      <c r="F14" s="190"/>
      <c r="G14" s="110" t="s">
        <v>329</v>
      </c>
      <c r="H14" s="123" t="s">
        <v>9</v>
      </c>
      <c r="I14" s="124"/>
      <c r="J14" s="124"/>
      <c r="K14" s="124"/>
      <c r="L14" s="124"/>
      <c r="M14" s="161"/>
    </row>
    <row r="15" spans="1:13" ht="25.5" customHeight="1">
      <c r="A15" s="144" t="s">
        <v>10</v>
      </c>
      <c r="B15" s="146"/>
      <c r="C15" s="190" t="s">
        <v>331</v>
      </c>
      <c r="D15" s="190"/>
      <c r="E15" s="190"/>
      <c r="F15" s="190"/>
      <c r="G15" s="110" t="s">
        <v>329</v>
      </c>
      <c r="H15" s="144" t="s">
        <v>11</v>
      </c>
      <c r="I15" s="145"/>
      <c r="J15" s="145"/>
      <c r="K15" s="145"/>
      <c r="L15" s="145"/>
      <c r="M15" s="146"/>
    </row>
    <row r="16" spans="1:13" ht="25.5" customHeight="1">
      <c r="A16" s="144" t="s">
        <v>12</v>
      </c>
      <c r="B16" s="146"/>
      <c r="C16" s="190" t="s">
        <v>331</v>
      </c>
      <c r="D16" s="190"/>
      <c r="E16" s="190"/>
      <c r="F16" s="190"/>
      <c r="G16" s="110" t="s">
        <v>329</v>
      </c>
      <c r="H16" s="144" t="s">
        <v>13</v>
      </c>
      <c r="I16" s="145"/>
      <c r="J16" s="145"/>
      <c r="K16" s="145"/>
      <c r="L16" s="145"/>
      <c r="M16" s="146"/>
    </row>
    <row r="17" spans="1:13" ht="24.75" customHeight="1">
      <c r="A17" s="182" t="s">
        <v>14</v>
      </c>
      <c r="B17" s="182"/>
      <c r="C17" s="190" t="s">
        <v>331</v>
      </c>
      <c r="D17" s="190"/>
      <c r="E17" s="190"/>
      <c r="F17" s="190"/>
      <c r="G17" s="110" t="s">
        <v>329</v>
      </c>
      <c r="H17" s="144" t="s">
        <v>11</v>
      </c>
      <c r="I17" s="145"/>
      <c r="J17" s="145"/>
      <c r="K17" s="145"/>
      <c r="L17" s="145"/>
      <c r="M17" s="146"/>
    </row>
    <row r="18" spans="1:13" ht="26.25" customHeight="1">
      <c r="A18" s="182" t="s">
        <v>15</v>
      </c>
      <c r="B18" s="182"/>
      <c r="C18" s="190" t="s">
        <v>331</v>
      </c>
      <c r="D18" s="190"/>
      <c r="E18" s="190"/>
      <c r="F18" s="190"/>
      <c r="G18" s="110" t="s">
        <v>329</v>
      </c>
      <c r="H18" s="144" t="s">
        <v>11</v>
      </c>
      <c r="I18" s="145"/>
      <c r="J18" s="145"/>
      <c r="K18" s="145"/>
      <c r="L18" s="145"/>
      <c r="M18" s="146"/>
    </row>
    <row r="19" spans="1:13" ht="12.75">
      <c r="A19" s="182" t="s">
        <v>16</v>
      </c>
      <c r="B19" s="182"/>
      <c r="C19" s="190" t="s">
        <v>331</v>
      </c>
      <c r="D19" s="190"/>
      <c r="E19" s="190"/>
      <c r="F19" s="190"/>
      <c r="G19" s="110" t="s">
        <v>329</v>
      </c>
      <c r="H19" s="144" t="s">
        <v>11</v>
      </c>
      <c r="I19" s="145"/>
      <c r="J19" s="145"/>
      <c r="K19" s="145"/>
      <c r="L19" s="145"/>
      <c r="M19" s="146"/>
    </row>
    <row r="20" spans="1:13" ht="12.75">
      <c r="A20" s="182" t="s">
        <v>17</v>
      </c>
      <c r="B20" s="182"/>
      <c r="C20" s="190" t="s">
        <v>331</v>
      </c>
      <c r="D20" s="190"/>
      <c r="E20" s="190"/>
      <c r="F20" s="190"/>
      <c r="G20" s="110" t="s">
        <v>329</v>
      </c>
      <c r="H20" s="144" t="s">
        <v>11</v>
      </c>
      <c r="I20" s="145"/>
      <c r="J20" s="145"/>
      <c r="K20" s="145"/>
      <c r="L20" s="145"/>
      <c r="M20" s="146"/>
    </row>
    <row r="21" spans="1:13" ht="27" customHeight="1">
      <c r="A21" s="81" t="s">
        <v>202</v>
      </c>
      <c r="B21" s="21"/>
      <c r="C21" s="21"/>
      <c r="D21" s="21"/>
      <c r="E21" s="21"/>
      <c r="F21" s="21"/>
      <c r="G21" s="21"/>
      <c r="H21" s="21"/>
      <c r="I21" s="21"/>
      <c r="J21" s="21"/>
      <c r="K21" s="21"/>
      <c r="L21" s="21"/>
      <c r="M21" s="72"/>
    </row>
    <row r="22" spans="1:13" ht="12.75">
      <c r="A22" s="16" t="s">
        <v>210</v>
      </c>
      <c r="B22" s="17" t="s">
        <v>213</v>
      </c>
      <c r="C22" s="17" t="s">
        <v>204</v>
      </c>
      <c r="D22" s="17" t="s">
        <v>205</v>
      </c>
      <c r="E22" s="17" t="s">
        <v>206</v>
      </c>
      <c r="F22" s="17" t="s">
        <v>208</v>
      </c>
      <c r="G22" s="17" t="s">
        <v>207</v>
      </c>
      <c r="H22" s="159" t="s">
        <v>215</v>
      </c>
      <c r="I22" s="160"/>
      <c r="J22" s="18" t="s">
        <v>214</v>
      </c>
      <c r="K22" s="18" t="s">
        <v>209</v>
      </c>
      <c r="L22" s="133" t="s">
        <v>211</v>
      </c>
      <c r="M22" s="134"/>
    </row>
    <row r="23" spans="1:13" ht="12.75">
      <c r="A23" s="17" t="s">
        <v>203</v>
      </c>
      <c r="B23" s="17">
        <v>37</v>
      </c>
      <c r="C23" s="17">
        <v>11</v>
      </c>
      <c r="D23" s="17">
        <v>14</v>
      </c>
      <c r="E23" s="20">
        <v>12</v>
      </c>
      <c r="F23" s="17">
        <v>22</v>
      </c>
      <c r="G23" s="37">
        <v>15</v>
      </c>
      <c r="H23" s="157" t="s">
        <v>212</v>
      </c>
      <c r="I23" s="158"/>
      <c r="J23" s="18">
        <v>0</v>
      </c>
      <c r="K23" s="18">
        <v>25</v>
      </c>
      <c r="L23" s="177">
        <v>0</v>
      </c>
      <c r="M23" s="178"/>
    </row>
    <row r="24" spans="1:13" ht="12.75">
      <c r="A24" s="21"/>
      <c r="B24" s="21"/>
      <c r="C24" s="21"/>
      <c r="D24" s="21"/>
      <c r="E24" s="21"/>
      <c r="F24" s="21"/>
      <c r="G24" s="21"/>
      <c r="H24" s="21"/>
      <c r="I24" s="21"/>
      <c r="J24" s="21"/>
      <c r="K24" s="21"/>
      <c r="L24" s="21"/>
      <c r="M24" s="21"/>
    </row>
    <row r="25" spans="1:13" ht="12.75">
      <c r="A25" s="141" t="s">
        <v>389</v>
      </c>
      <c r="B25" s="143" t="s">
        <v>195</v>
      </c>
      <c r="C25" s="143" t="s">
        <v>196</v>
      </c>
      <c r="D25" s="130" t="s">
        <v>731</v>
      </c>
      <c r="E25" s="131"/>
      <c r="F25" s="131"/>
      <c r="G25" s="131"/>
      <c r="H25" s="131"/>
      <c r="I25" s="131"/>
      <c r="J25" s="131"/>
      <c r="K25" s="131"/>
      <c r="L25" s="131"/>
      <c r="M25" s="132"/>
    </row>
    <row r="26" spans="1:13" ht="39" thickBot="1">
      <c r="A26" s="142"/>
      <c r="B26" s="143"/>
      <c r="C26" s="143"/>
      <c r="D26" s="22" t="s">
        <v>197</v>
      </c>
      <c r="E26" s="22" t="s">
        <v>648</v>
      </c>
      <c r="F26" s="62">
        <v>2003</v>
      </c>
      <c r="G26" s="63">
        <v>2004</v>
      </c>
      <c r="H26" s="24">
        <v>2005</v>
      </c>
      <c r="I26" s="25" t="s">
        <v>187</v>
      </c>
      <c r="J26" s="25" t="s">
        <v>188</v>
      </c>
      <c r="K26" s="26" t="s">
        <v>189</v>
      </c>
      <c r="L26" s="22" t="s">
        <v>190</v>
      </c>
      <c r="M26" s="22" t="s">
        <v>191</v>
      </c>
    </row>
    <row r="27" spans="1:13" ht="12.75">
      <c r="A27" s="155" t="s">
        <v>18</v>
      </c>
      <c r="B27" s="125" t="s">
        <v>19</v>
      </c>
      <c r="C27" s="1">
        <v>37834</v>
      </c>
      <c r="D27" s="59">
        <f>E27+I27+J27+K27+L27+M27</f>
        <v>44908</v>
      </c>
      <c r="E27" s="59">
        <f>F27+G27+H27</f>
        <v>44908</v>
      </c>
      <c r="F27" s="9">
        <v>12139</v>
      </c>
      <c r="G27" s="9">
        <v>13590</v>
      </c>
      <c r="H27" s="106">
        <v>19179</v>
      </c>
      <c r="I27" s="27"/>
      <c r="J27" s="20"/>
      <c r="K27" s="28"/>
      <c r="L27" s="28"/>
      <c r="M27" s="28"/>
    </row>
    <row r="28" spans="1:13" ht="13.5" thickBot="1">
      <c r="A28" s="156"/>
      <c r="B28" s="126"/>
      <c r="C28" s="1">
        <v>38717</v>
      </c>
      <c r="D28" s="59">
        <f>E28+I28+J28+K28+L28+M28</f>
        <v>44908</v>
      </c>
      <c r="E28" s="59">
        <f>F28+G28+H28</f>
        <v>44908</v>
      </c>
      <c r="F28" s="9">
        <v>12139</v>
      </c>
      <c r="G28" s="9">
        <v>13590</v>
      </c>
      <c r="H28" s="107">
        <v>19179</v>
      </c>
      <c r="I28" s="29"/>
      <c r="J28" s="30"/>
      <c r="K28" s="31"/>
      <c r="L28" s="31"/>
      <c r="M28" s="31"/>
    </row>
    <row r="29" spans="1:13" ht="12.75">
      <c r="A29" s="4" t="s">
        <v>192</v>
      </c>
      <c r="B29" s="144" t="s">
        <v>20</v>
      </c>
      <c r="C29" s="145"/>
      <c r="D29" s="206"/>
      <c r="E29" s="206"/>
      <c r="F29" s="207"/>
      <c r="G29" s="154"/>
      <c r="H29" s="145"/>
      <c r="I29" s="145"/>
      <c r="J29" s="145"/>
      <c r="K29" s="145"/>
      <c r="L29" s="145"/>
      <c r="M29" s="146"/>
    </row>
    <row r="30" spans="1:13" ht="25.5">
      <c r="A30" s="49" t="s">
        <v>371</v>
      </c>
      <c r="B30" s="182" t="s">
        <v>21</v>
      </c>
      <c r="C30" s="182"/>
      <c r="D30" s="182"/>
      <c r="E30" s="182"/>
      <c r="F30" s="182"/>
      <c r="G30" s="119" t="s">
        <v>372</v>
      </c>
      <c r="H30" s="120"/>
      <c r="I30" s="144" t="s">
        <v>22</v>
      </c>
      <c r="J30" s="145"/>
      <c r="K30" s="145"/>
      <c r="L30" s="145"/>
      <c r="M30" s="146"/>
    </row>
    <row r="31" spans="1:13" ht="39" customHeight="1">
      <c r="A31" s="144" t="s">
        <v>23</v>
      </c>
      <c r="B31" s="145"/>
      <c r="C31" s="145"/>
      <c r="D31" s="154"/>
      <c r="E31" s="154"/>
      <c r="F31" s="154"/>
      <c r="G31" s="145"/>
      <c r="H31" s="145"/>
      <c r="I31" s="145"/>
      <c r="J31" s="145"/>
      <c r="K31" s="145"/>
      <c r="L31" s="145"/>
      <c r="M31" s="146"/>
    </row>
    <row r="32" spans="1:13" ht="12.75">
      <c r="A32" s="144" t="s">
        <v>24</v>
      </c>
      <c r="B32" s="145"/>
      <c r="C32" s="145"/>
      <c r="D32" s="145"/>
      <c r="E32" s="145"/>
      <c r="F32" s="145"/>
      <c r="G32" s="145"/>
      <c r="H32" s="145"/>
      <c r="I32" s="145"/>
      <c r="J32" s="145"/>
      <c r="K32" s="145"/>
      <c r="L32" s="145"/>
      <c r="M32" s="146"/>
    </row>
    <row r="33" spans="1:13" ht="12.75">
      <c r="A33" s="14" t="s">
        <v>201</v>
      </c>
      <c r="B33" s="144" t="s">
        <v>724</v>
      </c>
      <c r="C33" s="145"/>
      <c r="D33" s="145"/>
      <c r="E33" s="145"/>
      <c r="F33" s="145"/>
      <c r="G33" s="145"/>
      <c r="H33" s="146"/>
      <c r="I33" s="144" t="s">
        <v>375</v>
      </c>
      <c r="J33" s="137"/>
      <c r="K33" s="137"/>
      <c r="L33" s="129"/>
      <c r="M33" s="10" t="s">
        <v>792</v>
      </c>
    </row>
    <row r="34" spans="1:13" ht="27.75" customHeight="1">
      <c r="A34" s="127" t="s">
        <v>199</v>
      </c>
      <c r="B34" s="208"/>
      <c r="C34" s="208"/>
      <c r="D34" s="208"/>
      <c r="E34" s="208"/>
      <c r="F34" s="208"/>
      <c r="G34" s="208"/>
      <c r="H34" s="208"/>
      <c r="I34" s="208"/>
      <c r="J34" s="208"/>
      <c r="K34" s="208"/>
      <c r="L34" s="208"/>
      <c r="M34" s="209"/>
    </row>
    <row r="35" spans="1:13" ht="38.25">
      <c r="A35" s="152" t="s">
        <v>217</v>
      </c>
      <c r="B35" s="153"/>
      <c r="C35" s="151" t="s">
        <v>200</v>
      </c>
      <c r="D35" s="151"/>
      <c r="E35" s="151"/>
      <c r="F35" s="151"/>
      <c r="G35" s="33" t="s">
        <v>216</v>
      </c>
      <c r="H35" s="151" t="s">
        <v>708</v>
      </c>
      <c r="I35" s="151"/>
      <c r="J35" s="151"/>
      <c r="K35" s="151"/>
      <c r="L35" s="151"/>
      <c r="M35" s="151"/>
    </row>
    <row r="36" spans="1:13" ht="24" customHeight="1">
      <c r="A36" s="144" t="s">
        <v>25</v>
      </c>
      <c r="B36" s="146"/>
      <c r="C36" s="190" t="s">
        <v>331</v>
      </c>
      <c r="D36" s="190"/>
      <c r="E36" s="190"/>
      <c r="F36" s="190"/>
      <c r="G36" s="110" t="s">
        <v>329</v>
      </c>
      <c r="H36" s="144" t="s">
        <v>26</v>
      </c>
      <c r="I36" s="210"/>
      <c r="J36" s="210"/>
      <c r="K36" s="210"/>
      <c r="L36" s="210"/>
      <c r="M36" s="203"/>
    </row>
    <row r="37" spans="1:13" ht="12.75">
      <c r="A37" s="144" t="s">
        <v>27</v>
      </c>
      <c r="B37" s="146"/>
      <c r="C37" s="190" t="s">
        <v>331</v>
      </c>
      <c r="D37" s="190"/>
      <c r="E37" s="190"/>
      <c r="F37" s="190"/>
      <c r="G37" s="110" t="s">
        <v>329</v>
      </c>
      <c r="H37" s="144" t="s">
        <v>26</v>
      </c>
      <c r="I37" s="210"/>
      <c r="J37" s="210"/>
      <c r="K37" s="210"/>
      <c r="L37" s="210"/>
      <c r="M37" s="203"/>
    </row>
    <row r="38" spans="1:13" ht="12.75">
      <c r="A38" s="144" t="s">
        <v>28</v>
      </c>
      <c r="B38" s="146"/>
      <c r="C38" s="190" t="s">
        <v>331</v>
      </c>
      <c r="D38" s="190"/>
      <c r="E38" s="190"/>
      <c r="F38" s="190"/>
      <c r="G38" s="110" t="s">
        <v>329</v>
      </c>
      <c r="H38" s="144" t="s">
        <v>26</v>
      </c>
      <c r="I38" s="145"/>
      <c r="J38" s="145"/>
      <c r="K38" s="145"/>
      <c r="L38" s="145"/>
      <c r="M38" s="146"/>
    </row>
    <row r="39" spans="1:13" ht="24.75" customHeight="1">
      <c r="A39" s="144" t="s">
        <v>302</v>
      </c>
      <c r="B39" s="146"/>
      <c r="C39" s="190" t="s">
        <v>331</v>
      </c>
      <c r="D39" s="190"/>
      <c r="E39" s="190"/>
      <c r="F39" s="190"/>
      <c r="G39" s="110" t="s">
        <v>329</v>
      </c>
      <c r="H39" s="144" t="s">
        <v>26</v>
      </c>
      <c r="I39" s="145"/>
      <c r="J39" s="145"/>
      <c r="K39" s="145"/>
      <c r="L39" s="145"/>
      <c r="M39" s="146"/>
    </row>
    <row r="40" spans="1:13" ht="25.5" customHeight="1">
      <c r="A40" s="182" t="s">
        <v>303</v>
      </c>
      <c r="B40" s="182"/>
      <c r="C40" s="190" t="s">
        <v>331</v>
      </c>
      <c r="D40" s="190"/>
      <c r="E40" s="190"/>
      <c r="F40" s="190"/>
      <c r="G40" s="110" t="s">
        <v>329</v>
      </c>
      <c r="H40" s="144" t="s">
        <v>26</v>
      </c>
      <c r="I40" s="145"/>
      <c r="J40" s="145"/>
      <c r="K40" s="145"/>
      <c r="L40" s="145"/>
      <c r="M40" s="146"/>
    </row>
    <row r="41" spans="1:13" ht="27.75" customHeight="1">
      <c r="A41" s="81" t="s">
        <v>202</v>
      </c>
      <c r="B41" s="21"/>
      <c r="C41" s="21"/>
      <c r="D41" s="21"/>
      <c r="E41" s="21"/>
      <c r="F41" s="21"/>
      <c r="G41" s="21"/>
      <c r="H41" s="21"/>
      <c r="I41" s="21"/>
      <c r="J41" s="21"/>
      <c r="K41" s="21"/>
      <c r="L41" s="21"/>
      <c r="M41" s="72"/>
    </row>
    <row r="42" spans="1:13" ht="12.75">
      <c r="A42" s="16" t="s">
        <v>210</v>
      </c>
      <c r="B42" s="17" t="s">
        <v>213</v>
      </c>
      <c r="C42" s="17" t="s">
        <v>204</v>
      </c>
      <c r="D42" s="17" t="s">
        <v>205</v>
      </c>
      <c r="E42" s="17" t="s">
        <v>206</v>
      </c>
      <c r="F42" s="17" t="s">
        <v>208</v>
      </c>
      <c r="G42" s="17" t="s">
        <v>207</v>
      </c>
      <c r="H42" s="159" t="s">
        <v>215</v>
      </c>
      <c r="I42" s="160"/>
      <c r="J42" s="18" t="s">
        <v>214</v>
      </c>
      <c r="K42" s="18" t="s">
        <v>209</v>
      </c>
      <c r="L42" s="133" t="s">
        <v>211</v>
      </c>
      <c r="M42" s="134"/>
    </row>
    <row r="43" spans="1:13" ht="12.75">
      <c r="A43" s="17" t="s">
        <v>203</v>
      </c>
      <c r="B43" s="17">
        <v>43</v>
      </c>
      <c r="C43" s="17">
        <v>16</v>
      </c>
      <c r="D43" s="17">
        <v>16</v>
      </c>
      <c r="E43" s="20">
        <v>11</v>
      </c>
      <c r="F43" s="17">
        <v>24</v>
      </c>
      <c r="G43" s="37">
        <v>19</v>
      </c>
      <c r="H43" s="157" t="s">
        <v>212</v>
      </c>
      <c r="I43" s="158"/>
      <c r="J43" s="18">
        <v>2</v>
      </c>
      <c r="K43" s="18">
        <v>5</v>
      </c>
      <c r="L43" s="177">
        <v>7</v>
      </c>
      <c r="M43" s="178"/>
    </row>
    <row r="44" spans="1:13" ht="12.75">
      <c r="A44" s="21"/>
      <c r="B44" s="21"/>
      <c r="C44" s="21"/>
      <c r="D44" s="21"/>
      <c r="E44" s="21"/>
      <c r="F44" s="21"/>
      <c r="G44" s="21"/>
      <c r="H44" s="21"/>
      <c r="I44" s="21"/>
      <c r="J44" s="21"/>
      <c r="K44" s="21"/>
      <c r="L44" s="21"/>
      <c r="M44" s="21"/>
    </row>
    <row r="45" spans="1:13" ht="12.75">
      <c r="A45" s="141" t="s">
        <v>389</v>
      </c>
      <c r="B45" s="143" t="s">
        <v>195</v>
      </c>
      <c r="C45" s="143" t="s">
        <v>196</v>
      </c>
      <c r="D45" s="130" t="s">
        <v>731</v>
      </c>
      <c r="E45" s="131"/>
      <c r="F45" s="131"/>
      <c r="G45" s="131"/>
      <c r="H45" s="131"/>
      <c r="I45" s="131"/>
      <c r="J45" s="131"/>
      <c r="K45" s="131"/>
      <c r="L45" s="131"/>
      <c r="M45" s="132"/>
    </row>
    <row r="46" spans="1:13" ht="39" thickBot="1">
      <c r="A46" s="142"/>
      <c r="B46" s="143"/>
      <c r="C46" s="143"/>
      <c r="D46" s="22" t="s">
        <v>197</v>
      </c>
      <c r="E46" s="22" t="s">
        <v>648</v>
      </c>
      <c r="F46" s="62">
        <v>2003</v>
      </c>
      <c r="G46" s="63">
        <v>2004</v>
      </c>
      <c r="H46" s="24">
        <v>2005</v>
      </c>
      <c r="I46" s="25" t="s">
        <v>187</v>
      </c>
      <c r="J46" s="25" t="s">
        <v>188</v>
      </c>
      <c r="K46" s="26" t="s">
        <v>189</v>
      </c>
      <c r="L46" s="22" t="s">
        <v>190</v>
      </c>
      <c r="M46" s="22" t="s">
        <v>191</v>
      </c>
    </row>
    <row r="47" spans="1:13" ht="12.75">
      <c r="A47" s="155" t="s">
        <v>304</v>
      </c>
      <c r="B47" s="125" t="s">
        <v>305</v>
      </c>
      <c r="C47" s="1">
        <v>37834</v>
      </c>
      <c r="D47" s="59">
        <f>E47+I47+J47+K47+L47+M47</f>
        <v>41906</v>
      </c>
      <c r="E47" s="59">
        <f>F47+G47+H47</f>
        <v>41906</v>
      </c>
      <c r="F47" s="9">
        <v>12139</v>
      </c>
      <c r="G47" s="9">
        <v>13588</v>
      </c>
      <c r="H47" s="106">
        <v>16179</v>
      </c>
      <c r="I47" s="27"/>
      <c r="J47" s="20"/>
      <c r="K47" s="28"/>
      <c r="L47" s="28"/>
      <c r="M47" s="28"/>
    </row>
    <row r="48" spans="1:13" ht="13.5" thickBot="1">
      <c r="A48" s="156"/>
      <c r="B48" s="126"/>
      <c r="C48" s="1">
        <v>38717</v>
      </c>
      <c r="D48" s="59">
        <f>E48+I48+J48+K48+L48+M48</f>
        <v>41906</v>
      </c>
      <c r="E48" s="59">
        <f>F48+G48+H48</f>
        <v>41906</v>
      </c>
      <c r="F48" s="9">
        <v>12139</v>
      </c>
      <c r="G48" s="9">
        <v>13588</v>
      </c>
      <c r="H48" s="107">
        <v>16179</v>
      </c>
      <c r="I48" s="29"/>
      <c r="J48" s="30"/>
      <c r="K48" s="31"/>
      <c r="L48" s="31"/>
      <c r="M48" s="31"/>
    </row>
    <row r="49" spans="1:13" ht="12.75">
      <c r="A49" s="4" t="s">
        <v>192</v>
      </c>
      <c r="B49" s="144" t="s">
        <v>306</v>
      </c>
      <c r="C49" s="145"/>
      <c r="D49" s="206"/>
      <c r="E49" s="206"/>
      <c r="F49" s="207"/>
      <c r="G49" s="154"/>
      <c r="H49" s="145"/>
      <c r="I49" s="145"/>
      <c r="J49" s="145"/>
      <c r="K49" s="145"/>
      <c r="L49" s="145"/>
      <c r="M49" s="146"/>
    </row>
    <row r="50" spans="1:13" ht="25.5">
      <c r="A50" s="49" t="s">
        <v>371</v>
      </c>
      <c r="B50" s="182" t="s">
        <v>307</v>
      </c>
      <c r="C50" s="182"/>
      <c r="D50" s="182"/>
      <c r="E50" s="182"/>
      <c r="F50" s="182"/>
      <c r="G50" s="119" t="s">
        <v>308</v>
      </c>
      <c r="H50" s="120"/>
      <c r="I50" s="144" t="s">
        <v>309</v>
      </c>
      <c r="J50" s="145"/>
      <c r="K50" s="145"/>
      <c r="L50" s="145"/>
      <c r="M50" s="146"/>
    </row>
    <row r="51" spans="1:13" ht="90.75" customHeight="1">
      <c r="A51" s="144" t="s">
        <v>560</v>
      </c>
      <c r="B51" s="145"/>
      <c r="C51" s="145"/>
      <c r="D51" s="154"/>
      <c r="E51" s="154"/>
      <c r="F51" s="154"/>
      <c r="G51" s="145"/>
      <c r="H51" s="145"/>
      <c r="I51" s="145"/>
      <c r="J51" s="145"/>
      <c r="K51" s="145"/>
      <c r="L51" s="145"/>
      <c r="M51" s="146"/>
    </row>
    <row r="52" spans="1:13" ht="12.75">
      <c r="A52" s="144" t="s">
        <v>561</v>
      </c>
      <c r="B52" s="145"/>
      <c r="C52" s="145"/>
      <c r="D52" s="145"/>
      <c r="E52" s="145"/>
      <c r="F52" s="145"/>
      <c r="G52" s="145"/>
      <c r="H52" s="145"/>
      <c r="I52" s="145"/>
      <c r="J52" s="145"/>
      <c r="K52" s="145"/>
      <c r="L52" s="145"/>
      <c r="M52" s="146"/>
    </row>
    <row r="53" spans="1:13" ht="12.75">
      <c r="A53" s="14" t="s">
        <v>201</v>
      </c>
      <c r="B53" s="144" t="s">
        <v>766</v>
      </c>
      <c r="C53" s="145"/>
      <c r="D53" s="145"/>
      <c r="E53" s="145"/>
      <c r="F53" s="145"/>
      <c r="G53" s="145"/>
      <c r="H53" s="146"/>
      <c r="I53" s="144" t="s">
        <v>375</v>
      </c>
      <c r="J53" s="137"/>
      <c r="K53" s="137"/>
      <c r="L53" s="129"/>
      <c r="M53" s="10" t="s">
        <v>335</v>
      </c>
    </row>
    <row r="54" spans="1:13" ht="27.75" customHeight="1">
      <c r="A54" s="127" t="s">
        <v>199</v>
      </c>
      <c r="B54" s="208"/>
      <c r="C54" s="208"/>
      <c r="D54" s="208"/>
      <c r="E54" s="208"/>
      <c r="F54" s="208"/>
      <c r="G54" s="208"/>
      <c r="H54" s="208"/>
      <c r="I54" s="208"/>
      <c r="J54" s="208"/>
      <c r="K54" s="208"/>
      <c r="L54" s="208"/>
      <c r="M54" s="209"/>
    </row>
    <row r="55" spans="1:13" ht="38.25">
      <c r="A55" s="152" t="s">
        <v>217</v>
      </c>
      <c r="B55" s="153"/>
      <c r="C55" s="151" t="s">
        <v>200</v>
      </c>
      <c r="D55" s="151"/>
      <c r="E55" s="151"/>
      <c r="F55" s="151"/>
      <c r="G55" s="33" t="s">
        <v>216</v>
      </c>
      <c r="H55" s="151" t="s">
        <v>708</v>
      </c>
      <c r="I55" s="151"/>
      <c r="J55" s="151"/>
      <c r="K55" s="151"/>
      <c r="L55" s="151"/>
      <c r="M55" s="151"/>
    </row>
    <row r="56" spans="1:13" ht="12.75">
      <c r="A56" s="211" t="s">
        <v>562</v>
      </c>
      <c r="B56" s="212"/>
      <c r="C56" s="157" t="s">
        <v>563</v>
      </c>
      <c r="D56" s="136"/>
      <c r="E56" s="136"/>
      <c r="F56" s="158"/>
      <c r="G56" s="34" t="s">
        <v>329</v>
      </c>
      <c r="H56" s="211" t="s">
        <v>564</v>
      </c>
      <c r="I56" s="213"/>
      <c r="J56" s="213"/>
      <c r="K56" s="213"/>
      <c r="L56" s="213"/>
      <c r="M56" s="214"/>
    </row>
    <row r="57" spans="1:13" ht="29.25" customHeight="1">
      <c r="A57" s="81" t="s">
        <v>202</v>
      </c>
      <c r="B57" s="21"/>
      <c r="C57" s="21"/>
      <c r="D57" s="21"/>
      <c r="E57" s="21"/>
      <c r="F57" s="21"/>
      <c r="G57" s="21"/>
      <c r="H57" s="21"/>
      <c r="I57" s="21"/>
      <c r="J57" s="21"/>
      <c r="K57" s="21"/>
      <c r="L57" s="21"/>
      <c r="M57" s="72"/>
    </row>
    <row r="58" spans="1:13" ht="12.75">
      <c r="A58" s="16" t="s">
        <v>210</v>
      </c>
      <c r="B58" s="17" t="s">
        <v>213</v>
      </c>
      <c r="C58" s="17" t="s">
        <v>204</v>
      </c>
      <c r="D58" s="17" t="s">
        <v>205</v>
      </c>
      <c r="E58" s="17" t="s">
        <v>206</v>
      </c>
      <c r="F58" s="17" t="s">
        <v>208</v>
      </c>
      <c r="G58" s="17" t="s">
        <v>207</v>
      </c>
      <c r="H58" s="159" t="s">
        <v>215</v>
      </c>
      <c r="I58" s="160"/>
      <c r="J58" s="18" t="s">
        <v>214</v>
      </c>
      <c r="K58" s="18" t="s">
        <v>209</v>
      </c>
      <c r="L58" s="133" t="s">
        <v>211</v>
      </c>
      <c r="M58" s="134"/>
    </row>
    <row r="59" spans="1:13" ht="12.75">
      <c r="A59" s="17" t="s">
        <v>203</v>
      </c>
      <c r="B59" s="17">
        <v>72</v>
      </c>
      <c r="C59" s="17">
        <v>31</v>
      </c>
      <c r="D59" s="17">
        <v>26</v>
      </c>
      <c r="E59" s="20">
        <v>15</v>
      </c>
      <c r="F59" s="17">
        <v>51</v>
      </c>
      <c r="G59" s="37">
        <v>21</v>
      </c>
      <c r="H59" s="157" t="s">
        <v>212</v>
      </c>
      <c r="I59" s="158"/>
      <c r="J59" s="18">
        <v>0</v>
      </c>
      <c r="K59" s="18">
        <v>24</v>
      </c>
      <c r="L59" s="177">
        <v>4</v>
      </c>
      <c r="M59" s="178"/>
    </row>
    <row r="60" spans="1:13" ht="12.75">
      <c r="A60" s="21"/>
      <c r="B60" s="21"/>
      <c r="C60" s="21"/>
      <c r="D60" s="21"/>
      <c r="E60" s="21"/>
      <c r="F60" s="21"/>
      <c r="G60" s="21"/>
      <c r="H60" s="21"/>
      <c r="I60" s="21"/>
      <c r="J60" s="21"/>
      <c r="K60" s="21"/>
      <c r="L60" s="21"/>
      <c r="M60" s="21"/>
    </row>
    <row r="61" spans="1:13" ht="12.75">
      <c r="A61" s="141" t="s">
        <v>389</v>
      </c>
      <c r="B61" s="143" t="s">
        <v>195</v>
      </c>
      <c r="C61" s="143" t="s">
        <v>196</v>
      </c>
      <c r="D61" s="130" t="s">
        <v>731</v>
      </c>
      <c r="E61" s="131"/>
      <c r="F61" s="131"/>
      <c r="G61" s="131"/>
      <c r="H61" s="131"/>
      <c r="I61" s="131"/>
      <c r="J61" s="131"/>
      <c r="K61" s="131"/>
      <c r="L61" s="131"/>
      <c r="M61" s="132"/>
    </row>
    <row r="62" spans="1:13" ht="39" thickBot="1">
      <c r="A62" s="142"/>
      <c r="B62" s="143"/>
      <c r="C62" s="143"/>
      <c r="D62" s="22" t="s">
        <v>197</v>
      </c>
      <c r="E62" s="22" t="s">
        <v>648</v>
      </c>
      <c r="F62" s="62">
        <v>2003</v>
      </c>
      <c r="G62" s="63">
        <v>2004</v>
      </c>
      <c r="H62" s="24">
        <v>2005</v>
      </c>
      <c r="I62" s="25" t="s">
        <v>187</v>
      </c>
      <c r="J62" s="25" t="s">
        <v>188</v>
      </c>
      <c r="K62" s="26" t="s">
        <v>189</v>
      </c>
      <c r="L62" s="22" t="s">
        <v>190</v>
      </c>
      <c r="M62" s="22" t="s">
        <v>191</v>
      </c>
    </row>
    <row r="63" spans="1:13" ht="12.75">
      <c r="A63" s="155" t="s">
        <v>565</v>
      </c>
      <c r="B63" s="125" t="s">
        <v>566</v>
      </c>
      <c r="C63" s="1" t="s">
        <v>567</v>
      </c>
      <c r="D63" s="59">
        <f>E63+I63+J63+K63+L63+M63</f>
        <v>214463</v>
      </c>
      <c r="E63" s="59">
        <f>F63+G63+H63</f>
        <v>214463</v>
      </c>
      <c r="F63" s="9">
        <v>63167</v>
      </c>
      <c r="G63" s="9">
        <v>69774</v>
      </c>
      <c r="H63" s="106">
        <v>81522</v>
      </c>
      <c r="I63" s="27"/>
      <c r="J63" s="20"/>
      <c r="K63" s="28"/>
      <c r="L63" s="28"/>
      <c r="M63" s="28"/>
    </row>
    <row r="64" spans="1:13" ht="13.5" thickBot="1">
      <c r="A64" s="156"/>
      <c r="B64" s="126"/>
      <c r="C64" s="1" t="s">
        <v>568</v>
      </c>
      <c r="D64" s="59">
        <f>E64+I64+J64+K64+L64+M64</f>
        <v>207044</v>
      </c>
      <c r="E64" s="59">
        <f>F64+G64+H64</f>
        <v>207044</v>
      </c>
      <c r="F64" s="9">
        <v>60794</v>
      </c>
      <c r="G64" s="9">
        <v>67275</v>
      </c>
      <c r="H64" s="107">
        <v>78975</v>
      </c>
      <c r="I64" s="29"/>
      <c r="J64" s="30"/>
      <c r="K64" s="31"/>
      <c r="L64" s="31"/>
      <c r="M64" s="31"/>
    </row>
    <row r="65" spans="1:13" ht="12.75">
      <c r="A65" s="4" t="s">
        <v>192</v>
      </c>
      <c r="B65" s="144" t="s">
        <v>569</v>
      </c>
      <c r="C65" s="145"/>
      <c r="D65" s="206"/>
      <c r="E65" s="206"/>
      <c r="F65" s="207"/>
      <c r="G65" s="154"/>
      <c r="H65" s="145"/>
      <c r="I65" s="145"/>
      <c r="J65" s="145"/>
      <c r="K65" s="145"/>
      <c r="L65" s="145"/>
      <c r="M65" s="146"/>
    </row>
    <row r="66" spans="1:13" ht="25.5">
      <c r="A66" s="49" t="s">
        <v>371</v>
      </c>
      <c r="B66" s="145" t="s">
        <v>570</v>
      </c>
      <c r="C66" s="145"/>
      <c r="D66" s="145"/>
      <c r="E66" s="145"/>
      <c r="F66" s="146"/>
      <c r="G66" s="119" t="s">
        <v>372</v>
      </c>
      <c r="H66" s="120"/>
      <c r="I66" s="144" t="s">
        <v>571</v>
      </c>
      <c r="J66" s="145"/>
      <c r="K66" s="145"/>
      <c r="L66" s="145"/>
      <c r="M66" s="146"/>
    </row>
    <row r="67" spans="1:13" ht="25.5" customHeight="1">
      <c r="A67" s="144" t="s">
        <v>572</v>
      </c>
      <c r="B67" s="145"/>
      <c r="C67" s="145"/>
      <c r="D67" s="154"/>
      <c r="E67" s="154"/>
      <c r="F67" s="154"/>
      <c r="G67" s="145"/>
      <c r="H67" s="145"/>
      <c r="I67" s="145"/>
      <c r="J67" s="145"/>
      <c r="K67" s="145"/>
      <c r="L67" s="145"/>
      <c r="M67" s="146"/>
    </row>
    <row r="68" spans="1:13" ht="12.75">
      <c r="A68" s="144" t="s">
        <v>561</v>
      </c>
      <c r="B68" s="145"/>
      <c r="C68" s="145"/>
      <c r="D68" s="145"/>
      <c r="E68" s="145"/>
      <c r="F68" s="145"/>
      <c r="G68" s="145"/>
      <c r="H68" s="145"/>
      <c r="I68" s="145"/>
      <c r="J68" s="145"/>
      <c r="K68" s="145"/>
      <c r="L68" s="145"/>
      <c r="M68" s="146"/>
    </row>
    <row r="69" spans="1:13" ht="12.75">
      <c r="A69" s="14" t="s">
        <v>201</v>
      </c>
      <c r="B69" s="144" t="s">
        <v>655</v>
      </c>
      <c r="C69" s="145"/>
      <c r="D69" s="145"/>
      <c r="E69" s="145"/>
      <c r="F69" s="145"/>
      <c r="G69" s="145"/>
      <c r="H69" s="146"/>
      <c r="I69" s="144" t="s">
        <v>375</v>
      </c>
      <c r="J69" s="137"/>
      <c r="K69" s="137"/>
      <c r="L69" s="129"/>
      <c r="M69" s="10" t="s">
        <v>792</v>
      </c>
    </row>
    <row r="70" spans="1:13" ht="28.5" customHeight="1">
      <c r="A70" s="127" t="s">
        <v>199</v>
      </c>
      <c r="B70" s="208"/>
      <c r="C70" s="208"/>
      <c r="D70" s="208"/>
      <c r="E70" s="208"/>
      <c r="F70" s="208"/>
      <c r="G70" s="208"/>
      <c r="H70" s="208"/>
      <c r="I70" s="208"/>
      <c r="J70" s="208"/>
      <c r="K70" s="208"/>
      <c r="L70" s="208"/>
      <c r="M70" s="209"/>
    </row>
    <row r="71" spans="1:13" ht="38.25">
      <c r="A71" s="152" t="s">
        <v>217</v>
      </c>
      <c r="B71" s="153"/>
      <c r="C71" s="151" t="s">
        <v>200</v>
      </c>
      <c r="D71" s="151"/>
      <c r="E71" s="151"/>
      <c r="F71" s="151"/>
      <c r="G71" s="33" t="s">
        <v>216</v>
      </c>
      <c r="H71" s="151" t="s">
        <v>708</v>
      </c>
      <c r="I71" s="151"/>
      <c r="J71" s="151"/>
      <c r="K71" s="151"/>
      <c r="L71" s="151"/>
      <c r="M71" s="151"/>
    </row>
    <row r="72" spans="1:13" ht="25.5" customHeight="1">
      <c r="A72" s="144" t="s">
        <v>573</v>
      </c>
      <c r="B72" s="146"/>
      <c r="C72" s="190" t="s">
        <v>659</v>
      </c>
      <c r="D72" s="190"/>
      <c r="E72" s="190"/>
      <c r="F72" s="190"/>
      <c r="G72" s="110" t="s">
        <v>335</v>
      </c>
      <c r="H72" s="144" t="s">
        <v>566</v>
      </c>
      <c r="I72" s="210"/>
      <c r="J72" s="210"/>
      <c r="K72" s="210"/>
      <c r="L72" s="210"/>
      <c r="M72" s="203"/>
    </row>
    <row r="73" spans="1:13" ht="12.75">
      <c r="A73" s="144" t="s">
        <v>574</v>
      </c>
      <c r="B73" s="146"/>
      <c r="C73" s="190" t="s">
        <v>659</v>
      </c>
      <c r="D73" s="190"/>
      <c r="E73" s="190"/>
      <c r="F73" s="190"/>
      <c r="G73" s="110" t="s">
        <v>335</v>
      </c>
      <c r="H73" s="144" t="s">
        <v>566</v>
      </c>
      <c r="I73" s="210"/>
      <c r="J73" s="210"/>
      <c r="K73" s="210"/>
      <c r="L73" s="210"/>
      <c r="M73" s="203"/>
    </row>
    <row r="74" spans="1:13" ht="28.5" customHeight="1">
      <c r="A74" s="81" t="s">
        <v>202</v>
      </c>
      <c r="B74" s="21"/>
      <c r="C74" s="21"/>
      <c r="D74" s="21"/>
      <c r="E74" s="21"/>
      <c r="F74" s="21"/>
      <c r="G74" s="21"/>
      <c r="H74" s="21"/>
      <c r="I74" s="21"/>
      <c r="J74" s="21"/>
      <c r="K74" s="21"/>
      <c r="L74" s="21"/>
      <c r="M74" s="72"/>
    </row>
    <row r="75" spans="1:13" ht="12.75">
      <c r="A75" s="16" t="s">
        <v>210</v>
      </c>
      <c r="B75" s="17" t="s">
        <v>213</v>
      </c>
      <c r="C75" s="17" t="s">
        <v>204</v>
      </c>
      <c r="D75" s="17" t="s">
        <v>205</v>
      </c>
      <c r="E75" s="17" t="s">
        <v>206</v>
      </c>
      <c r="F75" s="17" t="s">
        <v>208</v>
      </c>
      <c r="G75" s="17" t="s">
        <v>207</v>
      </c>
      <c r="H75" s="159" t="s">
        <v>215</v>
      </c>
      <c r="I75" s="160"/>
      <c r="J75" s="18" t="s">
        <v>214</v>
      </c>
      <c r="K75" s="18" t="s">
        <v>209</v>
      </c>
      <c r="L75" s="133" t="s">
        <v>211</v>
      </c>
      <c r="M75" s="134"/>
    </row>
    <row r="76" spans="1:13" ht="12.75">
      <c r="A76" s="17" t="s">
        <v>203</v>
      </c>
      <c r="B76" s="17">
        <v>8</v>
      </c>
      <c r="C76" s="17">
        <v>5</v>
      </c>
      <c r="D76" s="17">
        <v>2</v>
      </c>
      <c r="E76" s="20">
        <v>1</v>
      </c>
      <c r="F76" s="17">
        <v>5</v>
      </c>
      <c r="G76" s="37">
        <v>3</v>
      </c>
      <c r="H76" s="157" t="s">
        <v>212</v>
      </c>
      <c r="I76" s="158"/>
      <c r="J76" s="18">
        <v>0</v>
      </c>
      <c r="K76" s="18">
        <v>1</v>
      </c>
      <c r="L76" s="177">
        <v>0</v>
      </c>
      <c r="M76" s="178"/>
    </row>
    <row r="77" spans="1:13" ht="12.75">
      <c r="A77" s="21"/>
      <c r="B77" s="21"/>
      <c r="C77" s="21"/>
      <c r="D77" s="21"/>
      <c r="E77" s="21"/>
      <c r="F77" s="21"/>
      <c r="G77" s="21"/>
      <c r="H77" s="21"/>
      <c r="I77" s="21"/>
      <c r="J77" s="21"/>
      <c r="K77" s="21"/>
      <c r="L77" s="21"/>
      <c r="M77" s="21"/>
    </row>
    <row r="78" spans="1:13" ht="12.75">
      <c r="A78" s="141" t="s">
        <v>389</v>
      </c>
      <c r="B78" s="143" t="s">
        <v>195</v>
      </c>
      <c r="C78" s="143" t="s">
        <v>196</v>
      </c>
      <c r="D78" s="130" t="s">
        <v>731</v>
      </c>
      <c r="E78" s="131"/>
      <c r="F78" s="131"/>
      <c r="G78" s="131"/>
      <c r="H78" s="131"/>
      <c r="I78" s="131"/>
      <c r="J78" s="131"/>
      <c r="K78" s="131"/>
      <c r="L78" s="131"/>
      <c r="M78" s="132"/>
    </row>
    <row r="79" spans="1:13" ht="39" thickBot="1">
      <c r="A79" s="142"/>
      <c r="B79" s="143"/>
      <c r="C79" s="143"/>
      <c r="D79" s="22" t="s">
        <v>197</v>
      </c>
      <c r="E79" s="22" t="s">
        <v>648</v>
      </c>
      <c r="F79" s="62">
        <v>2003</v>
      </c>
      <c r="G79" s="63">
        <v>2004</v>
      </c>
      <c r="H79" s="24">
        <v>2005</v>
      </c>
      <c r="I79" s="25" t="s">
        <v>187</v>
      </c>
      <c r="J79" s="25" t="s">
        <v>188</v>
      </c>
      <c r="K79" s="26" t="s">
        <v>189</v>
      </c>
      <c r="L79" s="22" t="s">
        <v>190</v>
      </c>
      <c r="M79" s="22" t="s">
        <v>191</v>
      </c>
    </row>
    <row r="80" spans="1:13" ht="12.75">
      <c r="A80" s="155" t="s">
        <v>575</v>
      </c>
      <c r="B80" s="125" t="s">
        <v>576</v>
      </c>
      <c r="C80" s="1" t="s">
        <v>567</v>
      </c>
      <c r="D80" s="59">
        <f>E80+I80+J80+K80+L80+M80</f>
        <v>174169</v>
      </c>
      <c r="E80" s="59">
        <f>F80+G80+H80</f>
        <v>174169</v>
      </c>
      <c r="F80" s="9">
        <v>44261</v>
      </c>
      <c r="G80" s="9">
        <v>64123</v>
      </c>
      <c r="H80" s="106">
        <v>65785</v>
      </c>
      <c r="I80" s="27"/>
      <c r="J80" s="20"/>
      <c r="K80" s="28"/>
      <c r="L80" s="28"/>
      <c r="M80" s="28"/>
    </row>
    <row r="81" spans="1:13" ht="13.5" thickBot="1">
      <c r="A81" s="156"/>
      <c r="B81" s="126"/>
      <c r="C81" s="1" t="s">
        <v>568</v>
      </c>
      <c r="D81" s="59">
        <f>E81+I81+J81+K81+L81+M81</f>
        <v>174169</v>
      </c>
      <c r="E81" s="59">
        <f>F81+G81+H81</f>
        <v>174169</v>
      </c>
      <c r="F81" s="9">
        <v>44261</v>
      </c>
      <c r="G81" s="9">
        <v>64123</v>
      </c>
      <c r="H81" s="107">
        <v>65785</v>
      </c>
      <c r="I81" s="29"/>
      <c r="J81" s="30"/>
      <c r="K81" s="31"/>
      <c r="L81" s="31"/>
      <c r="M81" s="31"/>
    </row>
    <row r="82" spans="1:13" ht="12.75">
      <c r="A82" s="4" t="s">
        <v>192</v>
      </c>
      <c r="B82" s="144" t="s">
        <v>577</v>
      </c>
      <c r="C82" s="145"/>
      <c r="D82" s="206"/>
      <c r="E82" s="206"/>
      <c r="F82" s="207"/>
      <c r="G82" s="154"/>
      <c r="H82" s="145"/>
      <c r="I82" s="145"/>
      <c r="J82" s="145"/>
      <c r="K82" s="145"/>
      <c r="L82" s="145"/>
      <c r="M82" s="146"/>
    </row>
    <row r="83" spans="1:13" ht="25.5">
      <c r="A83" s="49" t="s">
        <v>371</v>
      </c>
      <c r="B83" s="145" t="s">
        <v>570</v>
      </c>
      <c r="C83" s="145"/>
      <c r="D83" s="145"/>
      <c r="E83" s="145"/>
      <c r="F83" s="146"/>
      <c r="G83" s="119" t="s">
        <v>372</v>
      </c>
      <c r="H83" s="120"/>
      <c r="I83" s="144" t="s">
        <v>578</v>
      </c>
      <c r="J83" s="145"/>
      <c r="K83" s="145"/>
      <c r="L83" s="145"/>
      <c r="M83" s="146"/>
    </row>
    <row r="84" spans="1:13" ht="63.75" customHeight="1">
      <c r="A84" s="144" t="s">
        <v>441</v>
      </c>
      <c r="B84" s="145"/>
      <c r="C84" s="145"/>
      <c r="D84" s="154"/>
      <c r="E84" s="154"/>
      <c r="F84" s="154"/>
      <c r="G84" s="145"/>
      <c r="H84" s="145"/>
      <c r="I84" s="145"/>
      <c r="J84" s="145"/>
      <c r="K84" s="145"/>
      <c r="L84" s="145"/>
      <c r="M84" s="146"/>
    </row>
    <row r="85" spans="1:13" ht="12.75">
      <c r="A85" s="144" t="s">
        <v>561</v>
      </c>
      <c r="B85" s="145"/>
      <c r="C85" s="145"/>
      <c r="D85" s="145"/>
      <c r="E85" s="145"/>
      <c r="F85" s="145"/>
      <c r="G85" s="145"/>
      <c r="H85" s="145"/>
      <c r="I85" s="145"/>
      <c r="J85" s="145"/>
      <c r="K85" s="145"/>
      <c r="L85" s="145"/>
      <c r="M85" s="146"/>
    </row>
    <row r="86" spans="1:13" ht="12.75">
      <c r="A86" s="14" t="s">
        <v>201</v>
      </c>
      <c r="B86" s="144" t="s">
        <v>766</v>
      </c>
      <c r="C86" s="145"/>
      <c r="D86" s="145"/>
      <c r="E86" s="145"/>
      <c r="F86" s="145"/>
      <c r="G86" s="145"/>
      <c r="H86" s="146"/>
      <c r="I86" s="144" t="s">
        <v>375</v>
      </c>
      <c r="J86" s="137"/>
      <c r="K86" s="137"/>
      <c r="L86" s="129"/>
      <c r="M86" s="10" t="s">
        <v>335</v>
      </c>
    </row>
    <row r="87" spans="1:13" ht="27.75" customHeight="1">
      <c r="A87" s="127" t="s">
        <v>199</v>
      </c>
      <c r="B87" s="208"/>
      <c r="C87" s="208"/>
      <c r="D87" s="208"/>
      <c r="E87" s="208"/>
      <c r="F87" s="208"/>
      <c r="G87" s="208"/>
      <c r="H87" s="208"/>
      <c r="I87" s="208"/>
      <c r="J87" s="208"/>
      <c r="K87" s="208"/>
      <c r="L87" s="208"/>
      <c r="M87" s="209"/>
    </row>
    <row r="88" spans="1:13" ht="38.25">
      <c r="A88" s="152" t="s">
        <v>217</v>
      </c>
      <c r="B88" s="153"/>
      <c r="C88" s="151" t="s">
        <v>200</v>
      </c>
      <c r="D88" s="151"/>
      <c r="E88" s="151"/>
      <c r="F88" s="151"/>
      <c r="G88" s="33" t="s">
        <v>216</v>
      </c>
      <c r="H88" s="151" t="s">
        <v>708</v>
      </c>
      <c r="I88" s="151"/>
      <c r="J88" s="151"/>
      <c r="K88" s="151"/>
      <c r="L88" s="151"/>
      <c r="M88" s="151"/>
    </row>
    <row r="89" spans="1:13" ht="12.75">
      <c r="A89" s="144" t="s">
        <v>579</v>
      </c>
      <c r="B89" s="146"/>
      <c r="C89" s="190" t="s">
        <v>331</v>
      </c>
      <c r="D89" s="190"/>
      <c r="E89" s="190"/>
      <c r="F89" s="190"/>
      <c r="G89" s="34" t="s">
        <v>335</v>
      </c>
      <c r="H89" s="144" t="s">
        <v>580</v>
      </c>
      <c r="I89" s="210"/>
      <c r="J89" s="210"/>
      <c r="K89" s="210"/>
      <c r="L89" s="210"/>
      <c r="M89" s="203"/>
    </row>
    <row r="90" spans="1:13" ht="25.5" customHeight="1">
      <c r="A90" s="144" t="s">
        <v>581</v>
      </c>
      <c r="B90" s="146"/>
      <c r="C90" s="190" t="s">
        <v>331</v>
      </c>
      <c r="D90" s="190"/>
      <c r="E90" s="190"/>
      <c r="F90" s="190"/>
      <c r="G90" s="110" t="s">
        <v>335</v>
      </c>
      <c r="H90" s="144" t="s">
        <v>582</v>
      </c>
      <c r="I90" s="210"/>
      <c r="J90" s="210"/>
      <c r="K90" s="210"/>
      <c r="L90" s="210"/>
      <c r="M90" s="203"/>
    </row>
    <row r="91" spans="1:13" ht="24.75" customHeight="1">
      <c r="A91" s="144" t="s">
        <v>583</v>
      </c>
      <c r="B91" s="146"/>
      <c r="C91" s="190" t="s">
        <v>584</v>
      </c>
      <c r="D91" s="190"/>
      <c r="E91" s="190"/>
      <c r="F91" s="190"/>
      <c r="G91" s="34" t="s">
        <v>335</v>
      </c>
      <c r="H91" s="144" t="s">
        <v>582</v>
      </c>
      <c r="I91" s="145"/>
      <c r="J91" s="145"/>
      <c r="K91" s="145"/>
      <c r="L91" s="145"/>
      <c r="M91" s="146"/>
    </row>
    <row r="92" spans="1:13" ht="15" customHeight="1">
      <c r="A92" s="144" t="s">
        <v>585</v>
      </c>
      <c r="B92" s="146"/>
      <c r="C92" s="190" t="s">
        <v>584</v>
      </c>
      <c r="D92" s="190"/>
      <c r="E92" s="190"/>
      <c r="F92" s="190"/>
      <c r="G92" s="34" t="s">
        <v>335</v>
      </c>
      <c r="H92" s="144" t="s">
        <v>586</v>
      </c>
      <c r="I92" s="145"/>
      <c r="J92" s="145"/>
      <c r="K92" s="145"/>
      <c r="L92" s="145"/>
      <c r="M92" s="146"/>
    </row>
    <row r="93" spans="1:13" ht="29.25" customHeight="1">
      <c r="A93" s="81" t="s">
        <v>202</v>
      </c>
      <c r="B93" s="21"/>
      <c r="C93" s="21"/>
      <c r="D93" s="21"/>
      <c r="E93" s="21"/>
      <c r="F93" s="21"/>
      <c r="G93" s="21"/>
      <c r="H93" s="21"/>
      <c r="I93" s="21"/>
      <c r="J93" s="21"/>
      <c r="K93" s="21"/>
      <c r="L93" s="21"/>
      <c r="M93" s="72"/>
    </row>
    <row r="94" spans="1:13" ht="12.75">
      <c r="A94" s="16" t="s">
        <v>210</v>
      </c>
      <c r="B94" s="17" t="s">
        <v>213</v>
      </c>
      <c r="C94" s="17" t="s">
        <v>204</v>
      </c>
      <c r="D94" s="17" t="s">
        <v>205</v>
      </c>
      <c r="E94" s="17" t="s">
        <v>206</v>
      </c>
      <c r="F94" s="17" t="s">
        <v>208</v>
      </c>
      <c r="G94" s="17" t="s">
        <v>207</v>
      </c>
      <c r="H94" s="159" t="s">
        <v>215</v>
      </c>
      <c r="I94" s="160"/>
      <c r="J94" s="18" t="s">
        <v>214</v>
      </c>
      <c r="K94" s="18" t="s">
        <v>209</v>
      </c>
      <c r="L94" s="133" t="s">
        <v>211</v>
      </c>
      <c r="M94" s="134"/>
    </row>
    <row r="95" spans="1:13" ht="12.75">
      <c r="A95" s="17" t="s">
        <v>203</v>
      </c>
      <c r="B95" s="17">
        <v>34</v>
      </c>
      <c r="C95" s="17">
        <v>1</v>
      </c>
      <c r="D95" s="17">
        <v>19</v>
      </c>
      <c r="E95" s="20">
        <v>14</v>
      </c>
      <c r="F95" s="17">
        <v>6</v>
      </c>
      <c r="G95" s="37">
        <v>28</v>
      </c>
      <c r="H95" s="157" t="s">
        <v>212</v>
      </c>
      <c r="I95" s="158"/>
      <c r="J95" s="18">
        <v>18</v>
      </c>
      <c r="K95" s="18">
        <v>9</v>
      </c>
      <c r="L95" s="177">
        <v>7</v>
      </c>
      <c r="M95" s="178"/>
    </row>
    <row r="96" spans="1:13" ht="12.75">
      <c r="A96" s="21"/>
      <c r="B96" s="21"/>
      <c r="C96" s="21"/>
      <c r="D96" s="21"/>
      <c r="E96" s="21"/>
      <c r="F96" s="21"/>
      <c r="G96" s="21"/>
      <c r="H96" s="21"/>
      <c r="I96" s="21"/>
      <c r="J96" s="21"/>
      <c r="K96" s="21"/>
      <c r="L96" s="21"/>
      <c r="M96" s="21"/>
    </row>
    <row r="97" spans="1:13" ht="12.75">
      <c r="A97" s="141" t="s">
        <v>389</v>
      </c>
      <c r="B97" s="143" t="s">
        <v>195</v>
      </c>
      <c r="C97" s="143" t="s">
        <v>196</v>
      </c>
      <c r="D97" s="130" t="s">
        <v>731</v>
      </c>
      <c r="E97" s="131"/>
      <c r="F97" s="131"/>
      <c r="G97" s="131"/>
      <c r="H97" s="131"/>
      <c r="I97" s="131"/>
      <c r="J97" s="131"/>
      <c r="K97" s="131"/>
      <c r="L97" s="131"/>
      <c r="M97" s="132"/>
    </row>
    <row r="98" spans="1:13" ht="39" thickBot="1">
      <c r="A98" s="142"/>
      <c r="B98" s="143"/>
      <c r="C98" s="143"/>
      <c r="D98" s="22" t="s">
        <v>197</v>
      </c>
      <c r="E98" s="22" t="s">
        <v>648</v>
      </c>
      <c r="F98" s="62">
        <v>2003</v>
      </c>
      <c r="G98" s="63">
        <v>2004</v>
      </c>
      <c r="H98" s="24">
        <v>2005</v>
      </c>
      <c r="I98" s="25" t="s">
        <v>187</v>
      </c>
      <c r="J98" s="25" t="s">
        <v>188</v>
      </c>
      <c r="K98" s="26" t="s">
        <v>189</v>
      </c>
      <c r="L98" s="22" t="s">
        <v>190</v>
      </c>
      <c r="M98" s="22" t="s">
        <v>191</v>
      </c>
    </row>
    <row r="99" spans="1:13" ht="12.75">
      <c r="A99" s="155" t="s">
        <v>587</v>
      </c>
      <c r="B99" s="125" t="s">
        <v>588</v>
      </c>
      <c r="C99" s="1" t="s">
        <v>567</v>
      </c>
      <c r="D99" s="59">
        <f>E99+I99+J99+K99+L99+M99</f>
        <v>253647</v>
      </c>
      <c r="E99" s="59">
        <f>F99+G99+H99</f>
        <v>253647</v>
      </c>
      <c r="F99" s="9">
        <v>72120</v>
      </c>
      <c r="G99" s="9">
        <v>89573</v>
      </c>
      <c r="H99" s="106">
        <v>91954</v>
      </c>
      <c r="I99" s="27"/>
      <c r="J99" s="20"/>
      <c r="K99" s="28"/>
      <c r="L99" s="28"/>
      <c r="M99" s="28"/>
    </row>
    <row r="100" spans="1:13" ht="13.5" thickBot="1">
      <c r="A100" s="156"/>
      <c r="B100" s="126"/>
      <c r="C100" s="1" t="s">
        <v>568</v>
      </c>
      <c r="D100" s="59">
        <f>E100+I100+J100+K100+L100+M100</f>
        <v>224318</v>
      </c>
      <c r="E100" s="59">
        <f>F100+G100+H100</f>
        <v>224318</v>
      </c>
      <c r="F100" s="9">
        <v>62318</v>
      </c>
      <c r="G100" s="9">
        <v>80000</v>
      </c>
      <c r="H100" s="107">
        <v>82000</v>
      </c>
      <c r="I100" s="29"/>
      <c r="J100" s="30"/>
      <c r="K100" s="31"/>
      <c r="L100" s="31"/>
      <c r="M100" s="31"/>
    </row>
    <row r="101" spans="1:13" ht="12.75">
      <c r="A101" s="4" t="s">
        <v>192</v>
      </c>
      <c r="B101" s="144" t="s">
        <v>589</v>
      </c>
      <c r="C101" s="145"/>
      <c r="D101" s="206"/>
      <c r="E101" s="206"/>
      <c r="F101" s="207"/>
      <c r="G101" s="154"/>
      <c r="H101" s="145"/>
      <c r="I101" s="145"/>
      <c r="J101" s="145"/>
      <c r="K101" s="145"/>
      <c r="L101" s="145"/>
      <c r="M101" s="146"/>
    </row>
    <row r="102" spans="1:13" ht="25.5">
      <c r="A102" s="49" t="s">
        <v>371</v>
      </c>
      <c r="B102" s="145" t="s">
        <v>590</v>
      </c>
      <c r="C102" s="145"/>
      <c r="D102" s="145"/>
      <c r="E102" s="145"/>
      <c r="F102" s="146"/>
      <c r="G102" s="119" t="s">
        <v>372</v>
      </c>
      <c r="H102" s="120"/>
      <c r="I102" s="144" t="s">
        <v>591</v>
      </c>
      <c r="J102" s="145"/>
      <c r="K102" s="145"/>
      <c r="L102" s="145"/>
      <c r="M102" s="146"/>
    </row>
    <row r="103" spans="1:13" ht="66.75" customHeight="1">
      <c r="A103" s="144" t="s">
        <v>592</v>
      </c>
      <c r="B103" s="145"/>
      <c r="C103" s="145"/>
      <c r="D103" s="154"/>
      <c r="E103" s="154"/>
      <c r="F103" s="154"/>
      <c r="G103" s="145"/>
      <c r="H103" s="145"/>
      <c r="I103" s="145"/>
      <c r="J103" s="145"/>
      <c r="K103" s="145"/>
      <c r="L103" s="145"/>
      <c r="M103" s="146"/>
    </row>
    <row r="104" spans="1:13" ht="12.75">
      <c r="A104" s="144" t="s">
        <v>561</v>
      </c>
      <c r="B104" s="145"/>
      <c r="C104" s="145"/>
      <c r="D104" s="145"/>
      <c r="E104" s="145"/>
      <c r="F104" s="145"/>
      <c r="G104" s="145"/>
      <c r="H104" s="145"/>
      <c r="I104" s="145"/>
      <c r="J104" s="145"/>
      <c r="K104" s="145"/>
      <c r="L104" s="145"/>
      <c r="M104" s="146"/>
    </row>
    <row r="105" spans="1:13" ht="12.75">
      <c r="A105" s="14" t="s">
        <v>201</v>
      </c>
      <c r="B105" s="144" t="s">
        <v>386</v>
      </c>
      <c r="C105" s="145"/>
      <c r="D105" s="145"/>
      <c r="E105" s="145"/>
      <c r="F105" s="145"/>
      <c r="G105" s="145"/>
      <c r="H105" s="146"/>
      <c r="I105" s="144" t="s">
        <v>375</v>
      </c>
      <c r="J105" s="137"/>
      <c r="K105" s="137"/>
      <c r="L105" s="129"/>
      <c r="M105" s="10" t="s">
        <v>792</v>
      </c>
    </row>
    <row r="106" spans="1:13" ht="30.75" customHeight="1">
      <c r="A106" s="127" t="s">
        <v>199</v>
      </c>
      <c r="B106" s="208"/>
      <c r="C106" s="208"/>
      <c r="D106" s="208"/>
      <c r="E106" s="208"/>
      <c r="F106" s="208"/>
      <c r="G106" s="208"/>
      <c r="H106" s="208"/>
      <c r="I106" s="208"/>
      <c r="J106" s="208"/>
      <c r="K106" s="208"/>
      <c r="L106" s="208"/>
      <c r="M106" s="209"/>
    </row>
    <row r="107" spans="1:13" ht="38.25">
      <c r="A107" s="152" t="s">
        <v>217</v>
      </c>
      <c r="B107" s="153"/>
      <c r="C107" s="151" t="s">
        <v>200</v>
      </c>
      <c r="D107" s="151"/>
      <c r="E107" s="151"/>
      <c r="F107" s="151"/>
      <c r="G107" s="33" t="s">
        <v>216</v>
      </c>
      <c r="H107" s="151" t="s">
        <v>708</v>
      </c>
      <c r="I107" s="151"/>
      <c r="J107" s="151"/>
      <c r="K107" s="151"/>
      <c r="L107" s="151"/>
      <c r="M107" s="151"/>
    </row>
    <row r="108" spans="1:13" ht="12.75">
      <c r="A108" s="144" t="s">
        <v>593</v>
      </c>
      <c r="B108" s="146"/>
      <c r="C108" s="190" t="s">
        <v>331</v>
      </c>
      <c r="D108" s="190"/>
      <c r="E108" s="190"/>
      <c r="F108" s="190"/>
      <c r="G108" s="110" t="s">
        <v>329</v>
      </c>
      <c r="H108" s="144" t="s">
        <v>594</v>
      </c>
      <c r="I108" s="210"/>
      <c r="J108" s="210"/>
      <c r="K108" s="210"/>
      <c r="L108" s="210"/>
      <c r="M108" s="203"/>
    </row>
    <row r="109" spans="1:13" ht="24.75" customHeight="1">
      <c r="A109" s="144" t="s">
        <v>595</v>
      </c>
      <c r="B109" s="146"/>
      <c r="C109" s="190" t="s">
        <v>331</v>
      </c>
      <c r="D109" s="190"/>
      <c r="E109" s="190"/>
      <c r="F109" s="190"/>
      <c r="G109" s="110" t="s">
        <v>329</v>
      </c>
      <c r="H109" s="144" t="s">
        <v>594</v>
      </c>
      <c r="I109" s="210"/>
      <c r="J109" s="210"/>
      <c r="K109" s="210"/>
      <c r="L109" s="210"/>
      <c r="M109" s="203"/>
    </row>
    <row r="110" spans="1:13" ht="27" customHeight="1">
      <c r="A110" s="144" t="s">
        <v>596</v>
      </c>
      <c r="B110" s="146"/>
      <c r="C110" s="190" t="s">
        <v>331</v>
      </c>
      <c r="D110" s="190"/>
      <c r="E110" s="190"/>
      <c r="F110" s="190"/>
      <c r="G110" s="110" t="s">
        <v>329</v>
      </c>
      <c r="H110" s="144" t="s">
        <v>594</v>
      </c>
      <c r="I110" s="145"/>
      <c r="J110" s="145"/>
      <c r="K110" s="145"/>
      <c r="L110" s="145"/>
      <c r="M110" s="146"/>
    </row>
    <row r="111" spans="1:13" ht="28.5" customHeight="1">
      <c r="A111" s="81" t="s">
        <v>202</v>
      </c>
      <c r="B111" s="21"/>
      <c r="C111" s="21"/>
      <c r="D111" s="21"/>
      <c r="E111" s="21"/>
      <c r="F111" s="21"/>
      <c r="G111" s="21"/>
      <c r="H111" s="21"/>
      <c r="I111" s="21"/>
      <c r="J111" s="21"/>
      <c r="K111" s="21"/>
      <c r="L111" s="21"/>
      <c r="M111" s="72"/>
    </row>
    <row r="112" spans="1:13" ht="12.75">
      <c r="A112" s="16" t="s">
        <v>210</v>
      </c>
      <c r="B112" s="17" t="s">
        <v>213</v>
      </c>
      <c r="C112" s="17" t="s">
        <v>204</v>
      </c>
      <c r="D112" s="17" t="s">
        <v>205</v>
      </c>
      <c r="E112" s="17" t="s">
        <v>206</v>
      </c>
      <c r="F112" s="17" t="s">
        <v>208</v>
      </c>
      <c r="G112" s="17" t="s">
        <v>207</v>
      </c>
      <c r="H112" s="159" t="s">
        <v>215</v>
      </c>
      <c r="I112" s="160"/>
      <c r="J112" s="18" t="s">
        <v>214</v>
      </c>
      <c r="K112" s="18" t="s">
        <v>209</v>
      </c>
      <c r="L112" s="133" t="s">
        <v>211</v>
      </c>
      <c r="M112" s="134"/>
    </row>
    <row r="113" spans="1:13" ht="12.75">
      <c r="A113" s="17" t="s">
        <v>203</v>
      </c>
      <c r="B113" s="17">
        <v>30</v>
      </c>
      <c r="C113" s="17">
        <v>3</v>
      </c>
      <c r="D113" s="17">
        <v>22</v>
      </c>
      <c r="E113" s="20">
        <v>5</v>
      </c>
      <c r="F113" s="17">
        <v>11</v>
      </c>
      <c r="G113" s="37">
        <v>19</v>
      </c>
      <c r="H113" s="157" t="s">
        <v>212</v>
      </c>
      <c r="I113" s="158"/>
      <c r="J113" s="18">
        <v>2</v>
      </c>
      <c r="K113" s="18">
        <v>2</v>
      </c>
      <c r="L113" s="177">
        <v>0</v>
      </c>
      <c r="M113" s="178"/>
    </row>
    <row r="114" spans="1:13" ht="12.75">
      <c r="A114" s="21"/>
      <c r="B114" s="21"/>
      <c r="C114" s="21"/>
      <c r="D114" s="21"/>
      <c r="E114" s="21"/>
      <c r="F114" s="21"/>
      <c r="G114" s="21"/>
      <c r="H114" s="21"/>
      <c r="I114" s="21"/>
      <c r="J114" s="21"/>
      <c r="K114" s="21"/>
      <c r="L114" s="21"/>
      <c r="M114" s="21"/>
    </row>
    <row r="115" spans="1:13" ht="12.75">
      <c r="A115" s="141" t="s">
        <v>389</v>
      </c>
      <c r="B115" s="143" t="s">
        <v>195</v>
      </c>
      <c r="C115" s="143" t="s">
        <v>196</v>
      </c>
      <c r="D115" s="130" t="s">
        <v>731</v>
      </c>
      <c r="E115" s="131"/>
      <c r="F115" s="131"/>
      <c r="G115" s="131"/>
      <c r="H115" s="131"/>
      <c r="I115" s="131"/>
      <c r="J115" s="131"/>
      <c r="K115" s="131"/>
      <c r="L115" s="131"/>
      <c r="M115" s="132"/>
    </row>
    <row r="116" spans="1:13" ht="39" thickBot="1">
      <c r="A116" s="142"/>
      <c r="B116" s="143"/>
      <c r="C116" s="143"/>
      <c r="D116" s="22" t="s">
        <v>197</v>
      </c>
      <c r="E116" s="22" t="s">
        <v>648</v>
      </c>
      <c r="F116" s="62">
        <v>2003</v>
      </c>
      <c r="G116" s="63">
        <v>2004</v>
      </c>
      <c r="H116" s="24">
        <v>2005</v>
      </c>
      <c r="I116" s="25" t="s">
        <v>187</v>
      </c>
      <c r="J116" s="25" t="s">
        <v>188</v>
      </c>
      <c r="K116" s="26" t="s">
        <v>189</v>
      </c>
      <c r="L116" s="22" t="s">
        <v>190</v>
      </c>
      <c r="M116" s="22" t="s">
        <v>191</v>
      </c>
    </row>
    <row r="117" spans="1:13" ht="12.75">
      <c r="A117" s="155" t="s">
        <v>597</v>
      </c>
      <c r="B117" s="125" t="s">
        <v>566</v>
      </c>
      <c r="C117" s="1" t="s">
        <v>598</v>
      </c>
      <c r="D117" s="59">
        <f>E117+I117+J117+K117+L117+M117</f>
        <v>90671</v>
      </c>
      <c r="E117" s="59">
        <f>F117+G117+H117</f>
        <v>90671</v>
      </c>
      <c r="F117" s="9">
        <v>21906</v>
      </c>
      <c r="G117" s="9">
        <v>31701</v>
      </c>
      <c r="H117" s="106">
        <v>37064</v>
      </c>
      <c r="I117" s="27"/>
      <c r="J117" s="20"/>
      <c r="K117" s="28"/>
      <c r="L117" s="28"/>
      <c r="M117" s="28"/>
    </row>
    <row r="118" spans="1:13" ht="13.5" thickBot="1">
      <c r="A118" s="156"/>
      <c r="B118" s="126"/>
      <c r="C118" s="1" t="s">
        <v>568</v>
      </c>
      <c r="D118" s="59">
        <f>E118+I118+J118+K118+L118+M118</f>
        <v>84673</v>
      </c>
      <c r="E118" s="59">
        <f>F118+G118+H118</f>
        <v>84673</v>
      </c>
      <c r="F118" s="9">
        <v>20373</v>
      </c>
      <c r="G118" s="9">
        <v>29650</v>
      </c>
      <c r="H118" s="107">
        <v>34650</v>
      </c>
      <c r="I118" s="29"/>
      <c r="J118" s="30"/>
      <c r="K118" s="31"/>
      <c r="L118" s="31"/>
      <c r="M118" s="31"/>
    </row>
    <row r="119" spans="1:13" ht="12.75">
      <c r="A119" s="4" t="s">
        <v>192</v>
      </c>
      <c r="B119" s="144" t="s">
        <v>589</v>
      </c>
      <c r="C119" s="145"/>
      <c r="D119" s="206"/>
      <c r="E119" s="206"/>
      <c r="F119" s="207"/>
      <c r="G119" s="154"/>
      <c r="H119" s="145"/>
      <c r="I119" s="145"/>
      <c r="J119" s="145"/>
      <c r="K119" s="145"/>
      <c r="L119" s="145"/>
      <c r="M119" s="146"/>
    </row>
    <row r="120" spans="1:13" ht="25.5">
      <c r="A120" s="49" t="s">
        <v>371</v>
      </c>
      <c r="B120" s="145" t="s">
        <v>323</v>
      </c>
      <c r="C120" s="145"/>
      <c r="D120" s="145"/>
      <c r="E120" s="145"/>
      <c r="F120" s="146"/>
      <c r="G120" s="119" t="s">
        <v>372</v>
      </c>
      <c r="H120" s="120"/>
      <c r="I120" s="144" t="s">
        <v>324</v>
      </c>
      <c r="J120" s="145"/>
      <c r="K120" s="145"/>
      <c r="L120" s="145"/>
      <c r="M120" s="146"/>
    </row>
    <row r="121" spans="1:13" ht="114.75" customHeight="1">
      <c r="A121" s="144" t="s">
        <v>93</v>
      </c>
      <c r="B121" s="145"/>
      <c r="C121" s="145"/>
      <c r="D121" s="154"/>
      <c r="E121" s="154"/>
      <c r="F121" s="154"/>
      <c r="G121" s="145"/>
      <c r="H121" s="145"/>
      <c r="I121" s="145"/>
      <c r="J121" s="145"/>
      <c r="K121" s="145"/>
      <c r="L121" s="145"/>
      <c r="M121" s="146"/>
    </row>
    <row r="122" spans="1:13" ht="12.75">
      <c r="A122" s="144" t="s">
        <v>561</v>
      </c>
      <c r="B122" s="145"/>
      <c r="C122" s="145"/>
      <c r="D122" s="145"/>
      <c r="E122" s="145"/>
      <c r="F122" s="145"/>
      <c r="G122" s="145"/>
      <c r="H122" s="145"/>
      <c r="I122" s="145"/>
      <c r="J122" s="145"/>
      <c r="K122" s="145"/>
      <c r="L122" s="145"/>
      <c r="M122" s="146"/>
    </row>
    <row r="123" spans="1:13" ht="12.75">
      <c r="A123" s="14" t="s">
        <v>201</v>
      </c>
      <c r="B123" s="144" t="s">
        <v>386</v>
      </c>
      <c r="C123" s="145"/>
      <c r="D123" s="145"/>
      <c r="E123" s="145"/>
      <c r="F123" s="145"/>
      <c r="G123" s="145"/>
      <c r="H123" s="146"/>
      <c r="I123" s="144" t="s">
        <v>375</v>
      </c>
      <c r="J123" s="137"/>
      <c r="K123" s="137"/>
      <c r="L123" s="129"/>
      <c r="M123" s="10" t="s">
        <v>792</v>
      </c>
    </row>
    <row r="124" spans="1:13" ht="29.25" customHeight="1">
      <c r="A124" s="127" t="s">
        <v>199</v>
      </c>
      <c r="B124" s="208"/>
      <c r="C124" s="208"/>
      <c r="D124" s="208"/>
      <c r="E124" s="208"/>
      <c r="F124" s="208"/>
      <c r="G124" s="208"/>
      <c r="H124" s="208"/>
      <c r="I124" s="208"/>
      <c r="J124" s="208"/>
      <c r="K124" s="208"/>
      <c r="L124" s="208"/>
      <c r="M124" s="209"/>
    </row>
    <row r="125" spans="1:13" ht="38.25">
      <c r="A125" s="152" t="s">
        <v>217</v>
      </c>
      <c r="B125" s="153"/>
      <c r="C125" s="151" t="s">
        <v>200</v>
      </c>
      <c r="D125" s="151"/>
      <c r="E125" s="151"/>
      <c r="F125" s="151"/>
      <c r="G125" s="33" t="s">
        <v>216</v>
      </c>
      <c r="H125" s="151" t="s">
        <v>708</v>
      </c>
      <c r="I125" s="151"/>
      <c r="J125" s="151"/>
      <c r="K125" s="151"/>
      <c r="L125" s="151"/>
      <c r="M125" s="151"/>
    </row>
    <row r="126" spans="1:13" ht="12.75">
      <c r="A126" s="144" t="s">
        <v>94</v>
      </c>
      <c r="B126" s="146"/>
      <c r="C126" s="190" t="s">
        <v>659</v>
      </c>
      <c r="D126" s="190"/>
      <c r="E126" s="190"/>
      <c r="F126" s="190"/>
      <c r="G126" s="34" t="s">
        <v>329</v>
      </c>
      <c r="H126" s="144" t="s">
        <v>95</v>
      </c>
      <c r="I126" s="210"/>
      <c r="J126" s="210"/>
      <c r="K126" s="210"/>
      <c r="L126" s="210"/>
      <c r="M126" s="203"/>
    </row>
    <row r="127" spans="1:13" ht="12.75">
      <c r="A127" s="144" t="s">
        <v>574</v>
      </c>
      <c r="B127" s="146"/>
      <c r="C127" s="190" t="s">
        <v>331</v>
      </c>
      <c r="D127" s="190"/>
      <c r="E127" s="190"/>
      <c r="F127" s="190"/>
      <c r="G127" s="110" t="s">
        <v>329</v>
      </c>
      <c r="H127" s="144" t="s">
        <v>95</v>
      </c>
      <c r="I127" s="210"/>
      <c r="J127" s="210"/>
      <c r="K127" s="210"/>
      <c r="L127" s="210"/>
      <c r="M127" s="203"/>
    </row>
    <row r="128" spans="1:13" ht="28.5" customHeight="1">
      <c r="A128" s="81" t="s">
        <v>202</v>
      </c>
      <c r="B128" s="21"/>
      <c r="C128" s="21"/>
      <c r="D128" s="21"/>
      <c r="E128" s="21"/>
      <c r="F128" s="21"/>
      <c r="G128" s="21"/>
      <c r="H128" s="21"/>
      <c r="I128" s="21"/>
      <c r="J128" s="21"/>
      <c r="K128" s="21"/>
      <c r="L128" s="21"/>
      <c r="M128" s="72"/>
    </row>
    <row r="129" spans="1:13" ht="12.75">
      <c r="A129" s="16" t="s">
        <v>210</v>
      </c>
      <c r="B129" s="17" t="s">
        <v>213</v>
      </c>
      <c r="C129" s="17" t="s">
        <v>204</v>
      </c>
      <c r="D129" s="17" t="s">
        <v>205</v>
      </c>
      <c r="E129" s="17" t="s">
        <v>206</v>
      </c>
      <c r="F129" s="17" t="s">
        <v>208</v>
      </c>
      <c r="G129" s="17" t="s">
        <v>207</v>
      </c>
      <c r="H129" s="159" t="s">
        <v>215</v>
      </c>
      <c r="I129" s="160"/>
      <c r="J129" s="18" t="s">
        <v>214</v>
      </c>
      <c r="K129" s="18" t="s">
        <v>209</v>
      </c>
      <c r="L129" s="133" t="s">
        <v>211</v>
      </c>
      <c r="M129" s="134"/>
    </row>
    <row r="130" spans="1:13" ht="12.75">
      <c r="A130" s="17" t="s">
        <v>203</v>
      </c>
      <c r="B130" s="17">
        <v>32</v>
      </c>
      <c r="C130" s="17">
        <v>9</v>
      </c>
      <c r="D130" s="17">
        <v>17</v>
      </c>
      <c r="E130" s="20">
        <v>6</v>
      </c>
      <c r="F130" s="17">
        <v>19</v>
      </c>
      <c r="G130" s="37">
        <v>13</v>
      </c>
      <c r="H130" s="157" t="s">
        <v>212</v>
      </c>
      <c r="I130" s="158"/>
      <c r="J130" s="18">
        <v>0</v>
      </c>
      <c r="K130" s="18">
        <v>0</v>
      </c>
      <c r="L130" s="177">
        <v>0</v>
      </c>
      <c r="M130" s="178"/>
    </row>
    <row r="131" spans="1:13" ht="12.75">
      <c r="A131" s="21"/>
      <c r="B131" s="21"/>
      <c r="C131" s="21"/>
      <c r="D131" s="21"/>
      <c r="E131" s="21"/>
      <c r="F131" s="21"/>
      <c r="G131" s="21"/>
      <c r="H131" s="21"/>
      <c r="I131" s="21"/>
      <c r="J131" s="21"/>
      <c r="K131" s="21"/>
      <c r="L131" s="21"/>
      <c r="M131" s="21"/>
    </row>
    <row r="132" spans="1:13" ht="12.75">
      <c r="A132" s="141" t="s">
        <v>389</v>
      </c>
      <c r="B132" s="143" t="s">
        <v>195</v>
      </c>
      <c r="C132" s="143" t="s">
        <v>196</v>
      </c>
      <c r="D132" s="130" t="s">
        <v>731</v>
      </c>
      <c r="E132" s="131"/>
      <c r="F132" s="131"/>
      <c r="G132" s="131"/>
      <c r="H132" s="131"/>
      <c r="I132" s="131"/>
      <c r="J132" s="131"/>
      <c r="K132" s="131"/>
      <c r="L132" s="131"/>
      <c r="M132" s="132"/>
    </row>
    <row r="133" spans="1:13" ht="39" thickBot="1">
      <c r="A133" s="142"/>
      <c r="B133" s="143"/>
      <c r="C133" s="143"/>
      <c r="D133" s="22" t="s">
        <v>197</v>
      </c>
      <c r="E133" s="22" t="s">
        <v>648</v>
      </c>
      <c r="F133" s="62">
        <v>2003</v>
      </c>
      <c r="G133" s="63">
        <v>2004</v>
      </c>
      <c r="H133" s="24">
        <v>2005</v>
      </c>
      <c r="I133" s="25" t="s">
        <v>187</v>
      </c>
      <c r="J133" s="25" t="s">
        <v>188</v>
      </c>
      <c r="K133" s="26" t="s">
        <v>189</v>
      </c>
      <c r="L133" s="22" t="s">
        <v>190</v>
      </c>
      <c r="M133" s="22" t="s">
        <v>191</v>
      </c>
    </row>
    <row r="134" spans="1:13" ht="12.75">
      <c r="A134" s="155" t="s">
        <v>96</v>
      </c>
      <c r="B134" s="125" t="s">
        <v>97</v>
      </c>
      <c r="C134" s="1">
        <v>37852</v>
      </c>
      <c r="D134" s="59">
        <f>E134+I134+J134+K134+L134+M134</f>
        <v>17344</v>
      </c>
      <c r="E134" s="59">
        <f>F134+G134+H134</f>
        <v>17344</v>
      </c>
      <c r="F134" s="9">
        <v>2803</v>
      </c>
      <c r="G134" s="9">
        <v>6940</v>
      </c>
      <c r="H134" s="106">
        <v>7601</v>
      </c>
      <c r="I134" s="27"/>
      <c r="J134" s="20"/>
      <c r="K134" s="28"/>
      <c r="L134" s="28"/>
      <c r="M134" s="28"/>
    </row>
    <row r="135" spans="1:13" ht="13.5" thickBot="1">
      <c r="A135" s="156"/>
      <c r="B135" s="126"/>
      <c r="C135" s="1">
        <v>38701</v>
      </c>
      <c r="D135" s="59">
        <f>E135+I135+J135+K135+L135+M135</f>
        <v>16576</v>
      </c>
      <c r="E135" s="59">
        <f>F135+G135+H135</f>
        <v>16576</v>
      </c>
      <c r="F135" s="9">
        <v>2463</v>
      </c>
      <c r="G135" s="9">
        <v>6700</v>
      </c>
      <c r="H135" s="107">
        <v>7413</v>
      </c>
      <c r="I135" s="29"/>
      <c r="J135" s="30"/>
      <c r="K135" s="31"/>
      <c r="L135" s="31"/>
      <c r="M135" s="31"/>
    </row>
    <row r="136" spans="1:13" ht="12.75">
      <c r="A136" s="4" t="s">
        <v>192</v>
      </c>
      <c r="B136" s="144" t="s">
        <v>98</v>
      </c>
      <c r="C136" s="145"/>
      <c r="D136" s="206"/>
      <c r="E136" s="206"/>
      <c r="F136" s="207"/>
      <c r="G136" s="154"/>
      <c r="H136" s="145"/>
      <c r="I136" s="145"/>
      <c r="J136" s="145"/>
      <c r="K136" s="145"/>
      <c r="L136" s="145"/>
      <c r="M136" s="146"/>
    </row>
    <row r="137" spans="1:13" ht="25.5">
      <c r="A137" s="49" t="s">
        <v>371</v>
      </c>
      <c r="B137" s="145" t="s">
        <v>99</v>
      </c>
      <c r="C137" s="145"/>
      <c r="D137" s="145"/>
      <c r="E137" s="145"/>
      <c r="F137" s="146"/>
      <c r="G137" s="119" t="s">
        <v>372</v>
      </c>
      <c r="H137" s="120"/>
      <c r="I137" s="144" t="s">
        <v>100</v>
      </c>
      <c r="J137" s="145"/>
      <c r="K137" s="145"/>
      <c r="L137" s="145"/>
      <c r="M137" s="146"/>
    </row>
    <row r="138" spans="1:13" ht="51.75" customHeight="1">
      <c r="A138" s="144" t="s">
        <v>101</v>
      </c>
      <c r="B138" s="145"/>
      <c r="C138" s="145"/>
      <c r="D138" s="154"/>
      <c r="E138" s="154"/>
      <c r="F138" s="154"/>
      <c r="G138" s="145"/>
      <c r="H138" s="145"/>
      <c r="I138" s="145"/>
      <c r="J138" s="145"/>
      <c r="K138" s="145"/>
      <c r="L138" s="145"/>
      <c r="M138" s="146"/>
    </row>
    <row r="139" spans="1:13" ht="12.75">
      <c r="A139" s="144" t="s">
        <v>561</v>
      </c>
      <c r="B139" s="145"/>
      <c r="C139" s="145"/>
      <c r="D139" s="145"/>
      <c r="E139" s="145"/>
      <c r="F139" s="145"/>
      <c r="G139" s="145"/>
      <c r="H139" s="145"/>
      <c r="I139" s="145"/>
      <c r="J139" s="145"/>
      <c r="K139" s="145"/>
      <c r="L139" s="145"/>
      <c r="M139" s="146"/>
    </row>
    <row r="140" spans="1:13" ht="12.75">
      <c r="A140" s="14" t="s">
        <v>201</v>
      </c>
      <c r="B140" s="144" t="s">
        <v>386</v>
      </c>
      <c r="C140" s="145"/>
      <c r="D140" s="145"/>
      <c r="E140" s="145"/>
      <c r="F140" s="145"/>
      <c r="G140" s="145"/>
      <c r="H140" s="146"/>
      <c r="I140" s="144" t="s">
        <v>375</v>
      </c>
      <c r="J140" s="137"/>
      <c r="K140" s="137"/>
      <c r="L140" s="129"/>
      <c r="M140" s="10" t="s">
        <v>792</v>
      </c>
    </row>
    <row r="141" spans="1:13" ht="27.75" customHeight="1">
      <c r="A141" s="127" t="s">
        <v>199</v>
      </c>
      <c r="B141" s="208"/>
      <c r="C141" s="208"/>
      <c r="D141" s="208"/>
      <c r="E141" s="208"/>
      <c r="F141" s="208"/>
      <c r="G141" s="208"/>
      <c r="H141" s="208"/>
      <c r="I141" s="208"/>
      <c r="J141" s="208"/>
      <c r="K141" s="208"/>
      <c r="L141" s="208"/>
      <c r="M141" s="209"/>
    </row>
    <row r="142" spans="1:13" ht="38.25">
      <c r="A142" s="152" t="s">
        <v>217</v>
      </c>
      <c r="B142" s="153"/>
      <c r="C142" s="151" t="s">
        <v>200</v>
      </c>
      <c r="D142" s="151"/>
      <c r="E142" s="151"/>
      <c r="F142" s="151"/>
      <c r="G142" s="33" t="s">
        <v>216</v>
      </c>
      <c r="H142" s="151" t="s">
        <v>708</v>
      </c>
      <c r="I142" s="151"/>
      <c r="J142" s="151"/>
      <c r="K142" s="151"/>
      <c r="L142" s="151"/>
      <c r="M142" s="151"/>
    </row>
    <row r="143" spans="1:13" ht="39" customHeight="1">
      <c r="A143" s="144" t="s">
        <v>102</v>
      </c>
      <c r="B143" s="146"/>
      <c r="C143" s="190" t="s">
        <v>331</v>
      </c>
      <c r="D143" s="190"/>
      <c r="E143" s="190"/>
      <c r="F143" s="190"/>
      <c r="G143" s="110" t="s">
        <v>329</v>
      </c>
      <c r="H143" s="144" t="s">
        <v>103</v>
      </c>
      <c r="I143" s="210"/>
      <c r="J143" s="210"/>
      <c r="K143" s="210"/>
      <c r="L143" s="210"/>
      <c r="M143" s="203"/>
    </row>
    <row r="144" spans="1:13" ht="38.25" customHeight="1">
      <c r="A144" s="144" t="s">
        <v>104</v>
      </c>
      <c r="B144" s="146"/>
      <c r="C144" s="190" t="s">
        <v>331</v>
      </c>
      <c r="D144" s="190"/>
      <c r="E144" s="190"/>
      <c r="F144" s="190"/>
      <c r="G144" s="110" t="s">
        <v>329</v>
      </c>
      <c r="H144" s="144" t="s">
        <v>103</v>
      </c>
      <c r="I144" s="210"/>
      <c r="J144" s="210"/>
      <c r="K144" s="210"/>
      <c r="L144" s="210"/>
      <c r="M144" s="203"/>
    </row>
    <row r="145" spans="1:13" ht="27" customHeight="1">
      <c r="A145" s="144" t="s">
        <v>105</v>
      </c>
      <c r="B145" s="146"/>
      <c r="C145" s="190" t="s">
        <v>331</v>
      </c>
      <c r="D145" s="190"/>
      <c r="E145" s="190"/>
      <c r="F145" s="190"/>
      <c r="G145" s="110" t="s">
        <v>329</v>
      </c>
      <c r="H145" s="144" t="s">
        <v>106</v>
      </c>
      <c r="I145" s="145"/>
      <c r="J145" s="145"/>
      <c r="K145" s="145"/>
      <c r="L145" s="145"/>
      <c r="M145" s="146"/>
    </row>
    <row r="146" spans="1:13" ht="28.5" customHeight="1">
      <c r="A146" s="81" t="s">
        <v>202</v>
      </c>
      <c r="B146" s="21"/>
      <c r="C146" s="21"/>
      <c r="D146" s="21"/>
      <c r="E146" s="21"/>
      <c r="F146" s="21"/>
      <c r="G146" s="21"/>
      <c r="H146" s="21"/>
      <c r="I146" s="21"/>
      <c r="J146" s="21"/>
      <c r="K146" s="21"/>
      <c r="L146" s="21"/>
      <c r="M146" s="72"/>
    </row>
    <row r="147" spans="1:13" ht="28.5" customHeight="1">
      <c r="A147" s="16" t="s">
        <v>210</v>
      </c>
      <c r="B147" s="17" t="s">
        <v>213</v>
      </c>
      <c r="C147" s="17" t="s">
        <v>204</v>
      </c>
      <c r="D147" s="17" t="s">
        <v>205</v>
      </c>
      <c r="E147" s="17" t="s">
        <v>206</v>
      </c>
      <c r="F147" s="17" t="s">
        <v>208</v>
      </c>
      <c r="G147" s="17" t="s">
        <v>207</v>
      </c>
      <c r="H147" s="159" t="s">
        <v>215</v>
      </c>
      <c r="I147" s="160"/>
      <c r="J147" s="18" t="s">
        <v>214</v>
      </c>
      <c r="K147" s="18" t="s">
        <v>209</v>
      </c>
      <c r="L147" s="133" t="s">
        <v>211</v>
      </c>
      <c r="M147" s="134"/>
    </row>
    <row r="148" spans="1:13" ht="12.75">
      <c r="A148" s="17" t="s">
        <v>203</v>
      </c>
      <c r="B148" s="17">
        <v>81</v>
      </c>
      <c r="C148" s="17">
        <v>27</v>
      </c>
      <c r="D148" s="17">
        <v>38</v>
      </c>
      <c r="E148" s="20">
        <v>16</v>
      </c>
      <c r="F148" s="17">
        <v>34</v>
      </c>
      <c r="G148" s="37">
        <v>47</v>
      </c>
      <c r="H148" s="157" t="s">
        <v>212</v>
      </c>
      <c r="I148" s="158"/>
      <c r="J148" s="18">
        <v>0</v>
      </c>
      <c r="K148" s="18">
        <v>11</v>
      </c>
      <c r="L148" s="96">
        <v>1</v>
      </c>
      <c r="M148" s="19"/>
    </row>
    <row r="149" spans="1:13" ht="12.75">
      <c r="A149" s="21"/>
      <c r="B149" s="21"/>
      <c r="C149" s="21"/>
      <c r="D149" s="21"/>
      <c r="E149" s="21"/>
      <c r="F149" s="21"/>
      <c r="G149" s="21"/>
      <c r="H149" s="21"/>
      <c r="I149" s="21"/>
      <c r="J149" s="21"/>
      <c r="K149" s="21"/>
      <c r="L149" s="21"/>
      <c r="M149" s="21"/>
    </row>
    <row r="150" spans="1:13" ht="12.75">
      <c r="A150" s="141" t="s">
        <v>389</v>
      </c>
      <c r="B150" s="143" t="s">
        <v>195</v>
      </c>
      <c r="C150" s="143" t="s">
        <v>196</v>
      </c>
      <c r="D150" s="130" t="s">
        <v>731</v>
      </c>
      <c r="E150" s="131"/>
      <c r="F150" s="131"/>
      <c r="G150" s="131"/>
      <c r="H150" s="131"/>
      <c r="I150" s="131"/>
      <c r="J150" s="131"/>
      <c r="K150" s="131"/>
      <c r="L150" s="131"/>
      <c r="M150" s="132"/>
    </row>
    <row r="151" spans="1:13" ht="39" thickBot="1">
      <c r="A151" s="142"/>
      <c r="B151" s="143"/>
      <c r="C151" s="143"/>
      <c r="D151" s="22" t="s">
        <v>197</v>
      </c>
      <c r="E151" s="22" t="s">
        <v>648</v>
      </c>
      <c r="F151" s="62">
        <v>2003</v>
      </c>
      <c r="G151" s="63">
        <v>2004</v>
      </c>
      <c r="H151" s="24">
        <v>2005</v>
      </c>
      <c r="I151" s="25" t="s">
        <v>187</v>
      </c>
      <c r="J151" s="25" t="s">
        <v>188</v>
      </c>
      <c r="K151" s="26" t="s">
        <v>189</v>
      </c>
      <c r="L151" s="22" t="s">
        <v>190</v>
      </c>
      <c r="M151" s="22" t="s">
        <v>191</v>
      </c>
    </row>
    <row r="152" spans="1:13" ht="12.75">
      <c r="A152" s="155" t="s">
        <v>107</v>
      </c>
      <c r="B152" s="125" t="s">
        <v>108</v>
      </c>
      <c r="C152" s="1">
        <v>37808</v>
      </c>
      <c r="D152" s="59">
        <f>E152+I152+J152+K152+L152+M152</f>
        <v>17076</v>
      </c>
      <c r="E152" s="59">
        <f>F152+G152+H152</f>
        <v>17076</v>
      </c>
      <c r="F152" s="9">
        <v>5025</v>
      </c>
      <c r="G152" s="9">
        <v>7076</v>
      </c>
      <c r="H152" s="106">
        <v>4975</v>
      </c>
      <c r="I152" s="27"/>
      <c r="J152" s="20"/>
      <c r="K152" s="28"/>
      <c r="L152" s="28"/>
      <c r="M152" s="28"/>
    </row>
    <row r="153" spans="1:13" ht="13.5" thickBot="1">
      <c r="A153" s="156"/>
      <c r="B153" s="126"/>
      <c r="C153" s="1">
        <v>38701</v>
      </c>
      <c r="D153" s="59">
        <f>E153+I153+J153+K153+L153+M153</f>
        <v>16576</v>
      </c>
      <c r="E153" s="59">
        <f>F153+G153+H153</f>
        <v>16576</v>
      </c>
      <c r="F153" s="9">
        <v>4925</v>
      </c>
      <c r="G153" s="9">
        <v>6876</v>
      </c>
      <c r="H153" s="107">
        <v>4775</v>
      </c>
      <c r="I153" s="29"/>
      <c r="J153" s="30"/>
      <c r="K153" s="31"/>
      <c r="L153" s="31"/>
      <c r="M153" s="31"/>
    </row>
    <row r="154" spans="1:13" ht="12.75">
      <c r="A154" s="4" t="s">
        <v>192</v>
      </c>
      <c r="B154" s="144" t="s">
        <v>109</v>
      </c>
      <c r="C154" s="145"/>
      <c r="D154" s="206"/>
      <c r="E154" s="206"/>
      <c r="F154" s="207"/>
      <c r="G154" s="154"/>
      <c r="H154" s="145"/>
      <c r="I154" s="145"/>
      <c r="J154" s="145"/>
      <c r="K154" s="145"/>
      <c r="L154" s="145"/>
      <c r="M154" s="146"/>
    </row>
    <row r="155" spans="1:13" ht="25.5">
      <c r="A155" s="49" t="s">
        <v>371</v>
      </c>
      <c r="B155" s="145" t="s">
        <v>110</v>
      </c>
      <c r="C155" s="145"/>
      <c r="D155" s="145"/>
      <c r="E155" s="145"/>
      <c r="F155" s="146"/>
      <c r="G155" s="119" t="s">
        <v>372</v>
      </c>
      <c r="H155" s="120"/>
      <c r="I155" s="144" t="s">
        <v>111</v>
      </c>
      <c r="J155" s="145"/>
      <c r="K155" s="145"/>
      <c r="L155" s="145"/>
      <c r="M155" s="146"/>
    </row>
    <row r="156" spans="1:13" ht="39" customHeight="1">
      <c r="A156" s="144" t="s">
        <v>112</v>
      </c>
      <c r="B156" s="145"/>
      <c r="C156" s="145"/>
      <c r="D156" s="154"/>
      <c r="E156" s="154"/>
      <c r="F156" s="154"/>
      <c r="G156" s="145"/>
      <c r="H156" s="145"/>
      <c r="I156" s="145"/>
      <c r="J156" s="145"/>
      <c r="K156" s="145"/>
      <c r="L156" s="145"/>
      <c r="M156" s="146"/>
    </row>
    <row r="157" spans="1:13" ht="12.75">
      <c r="A157" s="144" t="s">
        <v>561</v>
      </c>
      <c r="B157" s="145"/>
      <c r="C157" s="145"/>
      <c r="D157" s="145"/>
      <c r="E157" s="145"/>
      <c r="F157" s="145"/>
      <c r="G157" s="145"/>
      <c r="H157" s="145"/>
      <c r="I157" s="145"/>
      <c r="J157" s="145"/>
      <c r="K157" s="145"/>
      <c r="L157" s="145"/>
      <c r="M157" s="146"/>
    </row>
    <row r="158" spans="1:13" ht="12.75">
      <c r="A158" s="14" t="s">
        <v>201</v>
      </c>
      <c r="B158" s="144" t="s">
        <v>724</v>
      </c>
      <c r="C158" s="145"/>
      <c r="D158" s="145"/>
      <c r="E158" s="145"/>
      <c r="F158" s="145"/>
      <c r="G158" s="145"/>
      <c r="H158" s="146"/>
      <c r="I158" s="144" t="s">
        <v>375</v>
      </c>
      <c r="J158" s="137"/>
      <c r="K158" s="137"/>
      <c r="L158" s="129"/>
      <c r="M158" s="10" t="s">
        <v>792</v>
      </c>
    </row>
    <row r="159" spans="1:13" ht="27" customHeight="1">
      <c r="A159" s="127" t="s">
        <v>199</v>
      </c>
      <c r="B159" s="208"/>
      <c r="C159" s="208"/>
      <c r="D159" s="208"/>
      <c r="E159" s="208"/>
      <c r="F159" s="208"/>
      <c r="G159" s="208"/>
      <c r="H159" s="208"/>
      <c r="I159" s="208"/>
      <c r="J159" s="208"/>
      <c r="K159" s="208"/>
      <c r="L159" s="208"/>
      <c r="M159" s="209"/>
    </row>
    <row r="160" spans="1:13" ht="38.25">
      <c r="A160" s="152" t="s">
        <v>217</v>
      </c>
      <c r="B160" s="153"/>
      <c r="C160" s="151" t="s">
        <v>200</v>
      </c>
      <c r="D160" s="151"/>
      <c r="E160" s="151"/>
      <c r="F160" s="151"/>
      <c r="G160" s="33" t="s">
        <v>216</v>
      </c>
      <c r="H160" s="151" t="s">
        <v>708</v>
      </c>
      <c r="I160" s="151"/>
      <c r="J160" s="151"/>
      <c r="K160" s="151"/>
      <c r="L160" s="151"/>
      <c r="M160" s="151"/>
    </row>
    <row r="161" spans="1:13" ht="12.75">
      <c r="A161" s="144" t="s">
        <v>113</v>
      </c>
      <c r="B161" s="146"/>
      <c r="C161" s="190" t="s">
        <v>331</v>
      </c>
      <c r="D161" s="190"/>
      <c r="E161" s="190"/>
      <c r="F161" s="190"/>
      <c r="G161" s="110" t="s">
        <v>329</v>
      </c>
      <c r="H161" s="144" t="s">
        <v>114</v>
      </c>
      <c r="I161" s="210"/>
      <c r="J161" s="210"/>
      <c r="K161" s="210"/>
      <c r="L161" s="210"/>
      <c r="M161" s="203"/>
    </row>
    <row r="162" spans="1:13" ht="25.5" customHeight="1">
      <c r="A162" s="144" t="s">
        <v>115</v>
      </c>
      <c r="B162" s="146"/>
      <c r="C162" s="190" t="s">
        <v>331</v>
      </c>
      <c r="D162" s="190"/>
      <c r="E162" s="190"/>
      <c r="F162" s="190"/>
      <c r="G162" s="110" t="s">
        <v>329</v>
      </c>
      <c r="H162" s="144" t="s">
        <v>116</v>
      </c>
      <c r="I162" s="210"/>
      <c r="J162" s="210"/>
      <c r="K162" s="210"/>
      <c r="L162" s="210"/>
      <c r="M162" s="203"/>
    </row>
    <row r="163" spans="1:13" ht="12.75">
      <c r="A163" s="144" t="s">
        <v>117</v>
      </c>
      <c r="B163" s="146"/>
      <c r="C163" s="190" t="s">
        <v>331</v>
      </c>
      <c r="D163" s="190"/>
      <c r="E163" s="190"/>
      <c r="F163" s="190"/>
      <c r="G163" s="110" t="s">
        <v>329</v>
      </c>
      <c r="H163" s="144" t="s">
        <v>118</v>
      </c>
      <c r="I163" s="145"/>
      <c r="J163" s="145"/>
      <c r="K163" s="145"/>
      <c r="L163" s="145"/>
      <c r="M163" s="146"/>
    </row>
    <row r="164" spans="1:13" ht="30" customHeight="1">
      <c r="A164" s="81" t="s">
        <v>202</v>
      </c>
      <c r="B164" s="21"/>
      <c r="C164" s="21"/>
      <c r="D164" s="21"/>
      <c r="E164" s="21"/>
      <c r="F164" s="21"/>
      <c r="G164" s="21"/>
      <c r="H164" s="21"/>
      <c r="I164" s="21"/>
      <c r="J164" s="21"/>
      <c r="K164" s="21"/>
      <c r="L164" s="21"/>
      <c r="M164" s="72"/>
    </row>
    <row r="165" spans="1:13" ht="12.75">
      <c r="A165" s="16" t="s">
        <v>210</v>
      </c>
      <c r="B165" s="17" t="s">
        <v>213</v>
      </c>
      <c r="C165" s="17" t="s">
        <v>204</v>
      </c>
      <c r="D165" s="17" t="s">
        <v>205</v>
      </c>
      <c r="E165" s="17" t="s">
        <v>206</v>
      </c>
      <c r="F165" s="17" t="s">
        <v>208</v>
      </c>
      <c r="G165" s="17" t="s">
        <v>207</v>
      </c>
      <c r="H165" s="159" t="s">
        <v>215</v>
      </c>
      <c r="I165" s="160"/>
      <c r="J165" s="18" t="s">
        <v>214</v>
      </c>
      <c r="K165" s="18" t="s">
        <v>209</v>
      </c>
      <c r="L165" s="133" t="s">
        <v>211</v>
      </c>
      <c r="M165" s="134"/>
    </row>
    <row r="166" spans="1:13" ht="12.75">
      <c r="A166" s="17" t="s">
        <v>203</v>
      </c>
      <c r="B166" s="17">
        <v>6</v>
      </c>
      <c r="C166" s="17">
        <v>2</v>
      </c>
      <c r="D166" s="17">
        <v>4</v>
      </c>
      <c r="E166" s="20">
        <v>0</v>
      </c>
      <c r="F166" s="17">
        <v>2</v>
      </c>
      <c r="G166" s="37">
        <v>4</v>
      </c>
      <c r="H166" s="157" t="s">
        <v>212</v>
      </c>
      <c r="I166" s="158"/>
      <c r="J166" s="18">
        <v>1</v>
      </c>
      <c r="K166" s="18">
        <v>2</v>
      </c>
      <c r="L166" s="177">
        <v>0</v>
      </c>
      <c r="M166" s="178"/>
    </row>
    <row r="167" spans="1:13" ht="12.75">
      <c r="A167" s="21"/>
      <c r="B167" s="21"/>
      <c r="C167" s="21"/>
      <c r="D167" s="21"/>
      <c r="E167" s="21"/>
      <c r="F167" s="21"/>
      <c r="G167" s="21"/>
      <c r="H167" s="21"/>
      <c r="I167" s="21"/>
      <c r="J167" s="21"/>
      <c r="K167" s="21"/>
      <c r="L167" s="21"/>
      <c r="M167" s="21"/>
    </row>
    <row r="168" spans="1:13" ht="12.75">
      <c r="A168" s="141" t="s">
        <v>389</v>
      </c>
      <c r="B168" s="143" t="s">
        <v>195</v>
      </c>
      <c r="C168" s="143" t="s">
        <v>196</v>
      </c>
      <c r="D168" s="130" t="s">
        <v>731</v>
      </c>
      <c r="E168" s="131"/>
      <c r="F168" s="131"/>
      <c r="G168" s="131"/>
      <c r="H168" s="131"/>
      <c r="I168" s="131"/>
      <c r="J168" s="131"/>
      <c r="K168" s="131"/>
      <c r="L168" s="131"/>
      <c r="M168" s="132"/>
    </row>
    <row r="169" spans="1:13" ht="39" thickBot="1">
      <c r="A169" s="142"/>
      <c r="B169" s="143"/>
      <c r="C169" s="143"/>
      <c r="D169" s="22" t="s">
        <v>197</v>
      </c>
      <c r="E169" s="22" t="s">
        <v>648</v>
      </c>
      <c r="F169" s="62">
        <v>2003</v>
      </c>
      <c r="G169" s="63">
        <v>2004</v>
      </c>
      <c r="H169" s="24">
        <v>2005</v>
      </c>
      <c r="I169" s="25" t="s">
        <v>187</v>
      </c>
      <c r="J169" s="25" t="s">
        <v>188</v>
      </c>
      <c r="K169" s="26" t="s">
        <v>189</v>
      </c>
      <c r="L169" s="22" t="s">
        <v>190</v>
      </c>
      <c r="M169" s="22" t="s">
        <v>191</v>
      </c>
    </row>
    <row r="170" spans="1:13" ht="12.75">
      <c r="A170" s="155" t="s">
        <v>119</v>
      </c>
      <c r="B170" s="125" t="s">
        <v>120</v>
      </c>
      <c r="C170" s="1">
        <v>37895</v>
      </c>
      <c r="D170" s="59">
        <f>E170+I170+J170+K170+L170+M170</f>
        <v>32375</v>
      </c>
      <c r="E170" s="59">
        <f>F170+G170+H170</f>
        <v>32375</v>
      </c>
      <c r="F170" s="9">
        <v>10800</v>
      </c>
      <c r="G170" s="9">
        <v>8676</v>
      </c>
      <c r="H170" s="106">
        <v>12899</v>
      </c>
      <c r="I170" s="27">
        <v>0</v>
      </c>
      <c r="J170" s="20"/>
      <c r="K170" s="28"/>
      <c r="L170" s="28"/>
      <c r="M170" s="28"/>
    </row>
    <row r="171" spans="1:13" ht="13.5" thickBot="1">
      <c r="A171" s="156"/>
      <c r="B171" s="126"/>
      <c r="C171" s="1">
        <v>38898</v>
      </c>
      <c r="D171" s="59">
        <f>E171+I171+J171+K171+L171+M171</f>
        <v>24375</v>
      </c>
      <c r="E171" s="59">
        <f>F171+G171+H171</f>
        <v>24375</v>
      </c>
      <c r="F171" s="9">
        <v>7800</v>
      </c>
      <c r="G171" s="9">
        <v>6658</v>
      </c>
      <c r="H171" s="107">
        <v>9917</v>
      </c>
      <c r="I171" s="29">
        <v>0</v>
      </c>
      <c r="J171" s="30"/>
      <c r="K171" s="31"/>
      <c r="L171" s="31"/>
      <c r="M171" s="31"/>
    </row>
    <row r="172" spans="1:13" ht="12.75">
      <c r="A172" s="4" t="s">
        <v>192</v>
      </c>
      <c r="B172" s="144" t="s">
        <v>109</v>
      </c>
      <c r="C172" s="145"/>
      <c r="D172" s="206"/>
      <c r="E172" s="206"/>
      <c r="F172" s="207"/>
      <c r="G172" s="154"/>
      <c r="H172" s="145"/>
      <c r="I172" s="145"/>
      <c r="J172" s="145"/>
      <c r="K172" s="145"/>
      <c r="L172" s="145"/>
      <c r="M172" s="146"/>
    </row>
    <row r="173" spans="1:13" ht="25.5">
      <c r="A173" s="49" t="s">
        <v>371</v>
      </c>
      <c r="B173" s="145" t="s">
        <v>433</v>
      </c>
      <c r="C173" s="145"/>
      <c r="D173" s="145"/>
      <c r="E173" s="145"/>
      <c r="F173" s="146"/>
      <c r="G173" s="119" t="s">
        <v>372</v>
      </c>
      <c r="H173" s="120"/>
      <c r="I173" s="144" t="s">
        <v>434</v>
      </c>
      <c r="J173" s="145"/>
      <c r="K173" s="145"/>
      <c r="L173" s="145"/>
      <c r="M173" s="146"/>
    </row>
    <row r="174" spans="1:13" ht="28.5" customHeight="1">
      <c r="A174" s="144" t="s">
        <v>435</v>
      </c>
      <c r="B174" s="145"/>
      <c r="C174" s="145"/>
      <c r="D174" s="154"/>
      <c r="E174" s="154"/>
      <c r="F174" s="154"/>
      <c r="G174" s="145"/>
      <c r="H174" s="145"/>
      <c r="I174" s="145"/>
      <c r="J174" s="145"/>
      <c r="K174" s="145"/>
      <c r="L174" s="145"/>
      <c r="M174" s="146"/>
    </row>
    <row r="175" spans="1:13" ht="12.75">
      <c r="A175" s="144" t="s">
        <v>436</v>
      </c>
      <c r="B175" s="145"/>
      <c r="C175" s="145"/>
      <c r="D175" s="145"/>
      <c r="E175" s="145"/>
      <c r="F175" s="145"/>
      <c r="G175" s="145"/>
      <c r="H175" s="145"/>
      <c r="I175" s="145"/>
      <c r="J175" s="145"/>
      <c r="K175" s="145"/>
      <c r="L175" s="145"/>
      <c r="M175" s="146"/>
    </row>
    <row r="176" spans="1:13" ht="12.75">
      <c r="A176" s="14" t="s">
        <v>201</v>
      </c>
      <c r="B176" s="144" t="s">
        <v>766</v>
      </c>
      <c r="C176" s="145"/>
      <c r="D176" s="145"/>
      <c r="E176" s="145"/>
      <c r="F176" s="145"/>
      <c r="G176" s="145"/>
      <c r="H176" s="146"/>
      <c r="I176" s="144" t="s">
        <v>375</v>
      </c>
      <c r="J176" s="137"/>
      <c r="K176" s="137"/>
      <c r="L176" s="129"/>
      <c r="M176" s="10" t="s">
        <v>792</v>
      </c>
    </row>
    <row r="177" spans="1:13" ht="28.5" customHeight="1">
      <c r="A177" s="127" t="s">
        <v>199</v>
      </c>
      <c r="B177" s="208"/>
      <c r="C177" s="208"/>
      <c r="D177" s="208"/>
      <c r="E177" s="208"/>
      <c r="F177" s="208"/>
      <c r="G177" s="208"/>
      <c r="H177" s="208"/>
      <c r="I177" s="208"/>
      <c r="J177" s="208"/>
      <c r="K177" s="208"/>
      <c r="L177" s="208"/>
      <c r="M177" s="209"/>
    </row>
    <row r="178" spans="1:13" ht="38.25">
      <c r="A178" s="152" t="s">
        <v>217</v>
      </c>
      <c r="B178" s="153"/>
      <c r="C178" s="151" t="s">
        <v>200</v>
      </c>
      <c r="D178" s="151"/>
      <c r="E178" s="151"/>
      <c r="F178" s="151"/>
      <c r="G178" s="33" t="s">
        <v>216</v>
      </c>
      <c r="H178" s="151" t="s">
        <v>708</v>
      </c>
      <c r="I178" s="151"/>
      <c r="J178" s="151"/>
      <c r="K178" s="151"/>
      <c r="L178" s="151"/>
      <c r="M178" s="151"/>
    </row>
    <row r="179" spans="1:13" ht="12.75">
      <c r="A179" s="144" t="s">
        <v>437</v>
      </c>
      <c r="B179" s="146"/>
      <c r="C179" s="190" t="s">
        <v>331</v>
      </c>
      <c r="D179" s="190"/>
      <c r="E179" s="190"/>
      <c r="F179" s="190"/>
      <c r="G179" s="110" t="s">
        <v>329</v>
      </c>
      <c r="H179" s="144" t="s">
        <v>438</v>
      </c>
      <c r="I179" s="210"/>
      <c r="J179" s="210"/>
      <c r="K179" s="210"/>
      <c r="L179" s="210"/>
      <c r="M179" s="203"/>
    </row>
    <row r="180" spans="1:13" ht="12.75">
      <c r="A180" s="144" t="s">
        <v>439</v>
      </c>
      <c r="B180" s="146"/>
      <c r="C180" s="190" t="s">
        <v>331</v>
      </c>
      <c r="D180" s="190"/>
      <c r="E180" s="190"/>
      <c r="F180" s="190"/>
      <c r="G180" s="110" t="s">
        <v>329</v>
      </c>
      <c r="H180" s="144" t="s">
        <v>438</v>
      </c>
      <c r="I180" s="210"/>
      <c r="J180" s="210"/>
      <c r="K180" s="210"/>
      <c r="L180" s="210"/>
      <c r="M180" s="203"/>
    </row>
    <row r="181" spans="1:13" ht="29.25" customHeight="1">
      <c r="A181" s="81" t="s">
        <v>202</v>
      </c>
      <c r="B181" s="21"/>
      <c r="C181" s="21"/>
      <c r="D181" s="21"/>
      <c r="E181" s="21"/>
      <c r="F181" s="21"/>
      <c r="G181" s="21"/>
      <c r="H181" s="21"/>
      <c r="I181" s="21"/>
      <c r="J181" s="21"/>
      <c r="K181" s="21"/>
      <c r="L181" s="21"/>
      <c r="M181" s="72"/>
    </row>
    <row r="182" spans="1:13" ht="12.75">
      <c r="A182" s="16" t="s">
        <v>210</v>
      </c>
      <c r="B182" s="17" t="s">
        <v>213</v>
      </c>
      <c r="C182" s="17" t="s">
        <v>204</v>
      </c>
      <c r="D182" s="17" t="s">
        <v>205</v>
      </c>
      <c r="E182" s="17" t="s">
        <v>206</v>
      </c>
      <c r="F182" s="17" t="s">
        <v>208</v>
      </c>
      <c r="G182" s="17" t="s">
        <v>207</v>
      </c>
      <c r="H182" s="159" t="s">
        <v>215</v>
      </c>
      <c r="I182" s="160"/>
      <c r="J182" s="18" t="s">
        <v>214</v>
      </c>
      <c r="K182" s="18" t="s">
        <v>209</v>
      </c>
      <c r="L182" s="133" t="s">
        <v>211</v>
      </c>
      <c r="M182" s="134"/>
    </row>
    <row r="183" spans="1:13" ht="12.75">
      <c r="A183" s="17" t="s">
        <v>203</v>
      </c>
      <c r="B183" s="17">
        <v>63</v>
      </c>
      <c r="C183" s="17">
        <v>29</v>
      </c>
      <c r="D183" s="17">
        <v>23</v>
      </c>
      <c r="E183" s="20">
        <v>11</v>
      </c>
      <c r="F183" s="17">
        <v>36</v>
      </c>
      <c r="G183" s="37">
        <v>27</v>
      </c>
      <c r="H183" s="157" t="s">
        <v>212</v>
      </c>
      <c r="I183" s="158"/>
      <c r="J183" s="18">
        <v>0</v>
      </c>
      <c r="K183" s="18">
        <v>22</v>
      </c>
      <c r="L183" s="177">
        <v>0</v>
      </c>
      <c r="M183" s="178"/>
    </row>
    <row r="184" ht="13.5" thickBot="1"/>
    <row r="185" spans="1:13" ht="12.75">
      <c r="A185" s="193" t="s">
        <v>369</v>
      </c>
      <c r="B185" s="194"/>
      <c r="C185" s="195"/>
      <c r="D185" s="170" t="s">
        <v>731</v>
      </c>
      <c r="E185" s="131"/>
      <c r="F185" s="131"/>
      <c r="G185" s="131"/>
      <c r="H185" s="131"/>
      <c r="I185" s="131"/>
      <c r="J185" s="131"/>
      <c r="K185" s="131"/>
      <c r="L185" s="131"/>
      <c r="M185" s="132"/>
    </row>
    <row r="186" spans="1:13" ht="38.25">
      <c r="A186" s="196"/>
      <c r="B186" s="197"/>
      <c r="C186" s="198"/>
      <c r="D186" s="50" t="s">
        <v>197</v>
      </c>
      <c r="E186" s="22" t="s">
        <v>648</v>
      </c>
      <c r="F186" s="49">
        <v>2003</v>
      </c>
      <c r="G186" s="38">
        <v>2004</v>
      </c>
      <c r="H186" s="49">
        <v>2005</v>
      </c>
      <c r="I186" s="49" t="s">
        <v>187</v>
      </c>
      <c r="J186" s="49" t="s">
        <v>188</v>
      </c>
      <c r="K186" s="49" t="s">
        <v>189</v>
      </c>
      <c r="L186" s="49" t="s">
        <v>190</v>
      </c>
      <c r="M186" s="49" t="s">
        <v>191</v>
      </c>
    </row>
    <row r="187" spans="1:13" ht="12.75">
      <c r="A187" s="196"/>
      <c r="B187" s="197"/>
      <c r="C187" s="198"/>
      <c r="D187" s="59">
        <f>E187+I187+J187+K187+L187+M187</f>
        <v>933220</v>
      </c>
      <c r="E187" s="59">
        <f>F187+G187+H187</f>
        <v>933220</v>
      </c>
      <c r="F187" s="28">
        <f aca="true" t="shared" si="0" ref="F187:M187">F5+F27+F47+F63+F80+F99+F117+F134+F152+F170</f>
        <v>257965</v>
      </c>
      <c r="G187" s="28">
        <f t="shared" si="0"/>
        <v>320187</v>
      </c>
      <c r="H187" s="28">
        <f t="shared" si="0"/>
        <v>355068</v>
      </c>
      <c r="I187" s="28">
        <f t="shared" si="0"/>
        <v>0</v>
      </c>
      <c r="J187" s="28">
        <f t="shared" si="0"/>
        <v>0</v>
      </c>
      <c r="K187" s="28">
        <f t="shared" si="0"/>
        <v>0</v>
      </c>
      <c r="L187" s="28">
        <f t="shared" si="0"/>
        <v>0</v>
      </c>
      <c r="M187" s="28">
        <f t="shared" si="0"/>
        <v>0</v>
      </c>
    </row>
    <row r="188" spans="1:13" ht="13.5" thickBot="1">
      <c r="A188" s="199"/>
      <c r="B188" s="200"/>
      <c r="C188" s="201"/>
      <c r="D188" s="59">
        <f>E188+I188+J188+K188+L188+M188</f>
        <v>877650</v>
      </c>
      <c r="E188" s="59">
        <f>F188+G188+H188</f>
        <v>877650</v>
      </c>
      <c r="F188" s="28">
        <f aca="true" t="shared" si="1" ref="F188:M188">F6+F28+F48+F64+F81+F100+F118+F135+F153+F171</f>
        <v>240317</v>
      </c>
      <c r="G188" s="28">
        <f t="shared" si="1"/>
        <v>302050</v>
      </c>
      <c r="H188" s="28">
        <f t="shared" si="1"/>
        <v>335283</v>
      </c>
      <c r="I188" s="28">
        <f t="shared" si="1"/>
        <v>0</v>
      </c>
      <c r="J188" s="28">
        <f t="shared" si="1"/>
        <v>0</v>
      </c>
      <c r="K188" s="28">
        <f t="shared" si="1"/>
        <v>0</v>
      </c>
      <c r="L188" s="28">
        <f t="shared" si="1"/>
        <v>0</v>
      </c>
      <c r="M188" s="28">
        <f t="shared" si="1"/>
        <v>0</v>
      </c>
    </row>
    <row r="189" spans="1:13" ht="15.75">
      <c r="A189" s="51"/>
      <c r="B189" s="52"/>
      <c r="C189" s="52"/>
      <c r="D189" s="11"/>
      <c r="E189" s="11"/>
      <c r="F189" s="11"/>
      <c r="G189" s="46"/>
      <c r="H189" s="47"/>
      <c r="I189" s="48"/>
      <c r="J189" s="48"/>
      <c r="K189" s="11"/>
      <c r="L189" s="11"/>
      <c r="M189" s="31"/>
    </row>
    <row r="190" spans="1:13" ht="15.75">
      <c r="A190" s="204" t="s">
        <v>370</v>
      </c>
      <c r="B190" s="205"/>
      <c r="C190" s="205"/>
      <c r="D190" s="11"/>
      <c r="E190" s="11"/>
      <c r="F190" s="11"/>
      <c r="G190" s="46"/>
      <c r="H190" s="47"/>
      <c r="I190" s="48"/>
      <c r="J190" s="48"/>
      <c r="K190" s="11"/>
      <c r="L190" s="11"/>
      <c r="M190" s="55"/>
    </row>
    <row r="191" spans="1:13" ht="12.75">
      <c r="A191" s="53"/>
      <c r="B191" s="54"/>
      <c r="C191" s="54"/>
      <c r="D191" s="21"/>
      <c r="E191" s="21"/>
      <c r="F191" s="21"/>
      <c r="G191" s="21"/>
      <c r="H191" s="21"/>
      <c r="I191" s="21"/>
      <c r="J191" s="21"/>
      <c r="K191" s="21"/>
      <c r="L191" s="54"/>
      <c r="M191" s="56"/>
    </row>
    <row r="192" spans="1:13" ht="12.75">
      <c r="A192" s="16" t="s">
        <v>210</v>
      </c>
      <c r="B192" s="17" t="s">
        <v>213</v>
      </c>
      <c r="C192" s="17" t="s">
        <v>204</v>
      </c>
      <c r="D192" s="17" t="s">
        <v>205</v>
      </c>
      <c r="E192" s="17" t="s">
        <v>206</v>
      </c>
      <c r="F192" s="17" t="s">
        <v>208</v>
      </c>
      <c r="G192" s="17" t="s">
        <v>207</v>
      </c>
      <c r="H192" s="159" t="s">
        <v>215</v>
      </c>
      <c r="I192" s="160"/>
      <c r="J192" s="18" t="s">
        <v>214</v>
      </c>
      <c r="K192" s="18" t="s">
        <v>209</v>
      </c>
      <c r="L192" s="133" t="s">
        <v>211</v>
      </c>
      <c r="M192" s="134"/>
    </row>
    <row r="193" spans="1:13" ht="12.75">
      <c r="A193" s="17" t="s">
        <v>203</v>
      </c>
      <c r="B193" s="17">
        <f aca="true" t="shared" si="2" ref="B193:G193">B23+B43+B59+B76+B95+B113+B130+B148+B166+B183</f>
        <v>406</v>
      </c>
      <c r="C193" s="17">
        <f t="shared" si="2"/>
        <v>134</v>
      </c>
      <c r="D193" s="17">
        <f t="shared" si="2"/>
        <v>181</v>
      </c>
      <c r="E193" s="17">
        <f t="shared" si="2"/>
        <v>91</v>
      </c>
      <c r="F193" s="17">
        <f t="shared" si="2"/>
        <v>210</v>
      </c>
      <c r="G193" s="17">
        <f t="shared" si="2"/>
        <v>196</v>
      </c>
      <c r="H193" s="157" t="s">
        <v>212</v>
      </c>
      <c r="I193" s="158"/>
      <c r="J193" s="17">
        <f>J23+J43+J59+J76+J95+J113+J130+J148+J166+J183</f>
        <v>23</v>
      </c>
      <c r="K193" s="17">
        <f>K23+K43+K59+K76+K95+K113+K130+K148+K166+K183</f>
        <v>101</v>
      </c>
      <c r="L193" s="177">
        <f>L23+L43+L59+L76+L95+L113+L130+L148+L166+L183</f>
        <v>19</v>
      </c>
      <c r="M193" s="178"/>
    </row>
    <row r="194" spans="1:13" ht="12.75">
      <c r="A194" s="18"/>
      <c r="B194" s="21"/>
      <c r="C194" s="21"/>
      <c r="D194" s="21"/>
      <c r="E194" s="83"/>
      <c r="F194" s="83"/>
      <c r="G194" s="79"/>
      <c r="H194" s="21"/>
      <c r="I194" s="21"/>
      <c r="J194" s="21"/>
      <c r="K194" s="21"/>
      <c r="L194" s="21"/>
      <c r="M194" s="21"/>
    </row>
    <row r="195" spans="1:7" ht="12.75">
      <c r="A195" s="167" t="s">
        <v>644</v>
      </c>
      <c r="B195" s="121" t="s">
        <v>645</v>
      </c>
      <c r="C195" s="121"/>
      <c r="D195" s="121" t="s">
        <v>646</v>
      </c>
      <c r="E195" s="121"/>
      <c r="F195" s="169" t="s">
        <v>415</v>
      </c>
      <c r="G195" s="121"/>
    </row>
    <row r="196" spans="1:7" ht="12.75">
      <c r="A196" s="168"/>
      <c r="B196" s="121">
        <v>25</v>
      </c>
      <c r="C196" s="121"/>
      <c r="D196" s="121">
        <v>6</v>
      </c>
      <c r="E196" s="121"/>
      <c r="F196" s="121">
        <f>B196+D196</f>
        <v>31</v>
      </c>
      <c r="G196" s="121"/>
    </row>
  </sheetData>
  <mergeCells count="330">
    <mergeCell ref="A195:A196"/>
    <mergeCell ref="B195:C195"/>
    <mergeCell ref="D195:E195"/>
    <mergeCell ref="F195:G195"/>
    <mergeCell ref="B196:C196"/>
    <mergeCell ref="D196:E196"/>
    <mergeCell ref="F196:G196"/>
    <mergeCell ref="H182:I182"/>
    <mergeCell ref="L182:M182"/>
    <mergeCell ref="H183:I183"/>
    <mergeCell ref="A185:C188"/>
    <mergeCell ref="D185:M185"/>
    <mergeCell ref="L183:M183"/>
    <mergeCell ref="A179:B179"/>
    <mergeCell ref="C179:F179"/>
    <mergeCell ref="H179:M179"/>
    <mergeCell ref="A180:B180"/>
    <mergeCell ref="C180:F180"/>
    <mergeCell ref="H180:M180"/>
    <mergeCell ref="A177:M177"/>
    <mergeCell ref="A178:B178"/>
    <mergeCell ref="C178:F178"/>
    <mergeCell ref="H178:M178"/>
    <mergeCell ref="A174:M174"/>
    <mergeCell ref="A175:M175"/>
    <mergeCell ref="B176:H176"/>
    <mergeCell ref="I176:L176"/>
    <mergeCell ref="A170:A171"/>
    <mergeCell ref="B170:B171"/>
    <mergeCell ref="B172:M172"/>
    <mergeCell ref="B173:F173"/>
    <mergeCell ref="G173:H173"/>
    <mergeCell ref="I173:M173"/>
    <mergeCell ref="H166:I166"/>
    <mergeCell ref="A168:A169"/>
    <mergeCell ref="B168:B169"/>
    <mergeCell ref="C168:C169"/>
    <mergeCell ref="D168:M168"/>
    <mergeCell ref="L166:M166"/>
    <mergeCell ref="A163:B163"/>
    <mergeCell ref="C163:F163"/>
    <mergeCell ref="H163:M163"/>
    <mergeCell ref="H165:I165"/>
    <mergeCell ref="L165:M165"/>
    <mergeCell ref="A161:B161"/>
    <mergeCell ref="C161:F161"/>
    <mergeCell ref="H161:M161"/>
    <mergeCell ref="A162:B162"/>
    <mergeCell ref="C162:F162"/>
    <mergeCell ref="H162:M162"/>
    <mergeCell ref="A159:M159"/>
    <mergeCell ref="A160:B160"/>
    <mergeCell ref="C160:F160"/>
    <mergeCell ref="H160:M160"/>
    <mergeCell ref="A156:M156"/>
    <mergeCell ref="A157:M157"/>
    <mergeCell ref="B158:H158"/>
    <mergeCell ref="I158:L158"/>
    <mergeCell ref="A152:A153"/>
    <mergeCell ref="B152:B153"/>
    <mergeCell ref="B154:M154"/>
    <mergeCell ref="B155:F155"/>
    <mergeCell ref="G155:H155"/>
    <mergeCell ref="I155:M155"/>
    <mergeCell ref="H148:I148"/>
    <mergeCell ref="A150:A151"/>
    <mergeCell ref="B150:B151"/>
    <mergeCell ref="C150:C151"/>
    <mergeCell ref="D150:M150"/>
    <mergeCell ref="A145:B145"/>
    <mergeCell ref="C145:F145"/>
    <mergeCell ref="H145:M145"/>
    <mergeCell ref="H193:I193"/>
    <mergeCell ref="L193:M193"/>
    <mergeCell ref="H147:I147"/>
    <mergeCell ref="L147:M147"/>
    <mergeCell ref="A190:C190"/>
    <mergeCell ref="H192:I192"/>
    <mergeCell ref="L192:M192"/>
    <mergeCell ref="A143:B143"/>
    <mergeCell ref="C143:F143"/>
    <mergeCell ref="H143:M143"/>
    <mergeCell ref="A144:B144"/>
    <mergeCell ref="C144:F144"/>
    <mergeCell ref="H144:M144"/>
    <mergeCell ref="A141:M141"/>
    <mergeCell ref="A142:B142"/>
    <mergeCell ref="C142:F142"/>
    <mergeCell ref="H142:M142"/>
    <mergeCell ref="A138:M138"/>
    <mergeCell ref="A139:M139"/>
    <mergeCell ref="B140:H140"/>
    <mergeCell ref="I140:L140"/>
    <mergeCell ref="A134:A135"/>
    <mergeCell ref="B134:B135"/>
    <mergeCell ref="B136:M136"/>
    <mergeCell ref="B137:F137"/>
    <mergeCell ref="G137:H137"/>
    <mergeCell ref="I137:M137"/>
    <mergeCell ref="H129:I129"/>
    <mergeCell ref="L129:M129"/>
    <mergeCell ref="H130:I130"/>
    <mergeCell ref="A132:A133"/>
    <mergeCell ref="B132:B133"/>
    <mergeCell ref="C132:C133"/>
    <mergeCell ref="D132:M132"/>
    <mergeCell ref="L130:M130"/>
    <mergeCell ref="A126:B126"/>
    <mergeCell ref="C126:F126"/>
    <mergeCell ref="H126:M126"/>
    <mergeCell ref="A127:B127"/>
    <mergeCell ref="C127:F127"/>
    <mergeCell ref="H127:M127"/>
    <mergeCell ref="A124:M124"/>
    <mergeCell ref="A125:B125"/>
    <mergeCell ref="C125:F125"/>
    <mergeCell ref="H125:M125"/>
    <mergeCell ref="A121:M121"/>
    <mergeCell ref="A122:M122"/>
    <mergeCell ref="B123:H123"/>
    <mergeCell ref="I123:L123"/>
    <mergeCell ref="A117:A118"/>
    <mergeCell ref="B117:B118"/>
    <mergeCell ref="B119:M119"/>
    <mergeCell ref="B120:F120"/>
    <mergeCell ref="G120:H120"/>
    <mergeCell ref="I120:M120"/>
    <mergeCell ref="H113:I113"/>
    <mergeCell ref="A115:A116"/>
    <mergeCell ref="B115:B116"/>
    <mergeCell ref="C115:C116"/>
    <mergeCell ref="D115:M115"/>
    <mergeCell ref="L113:M113"/>
    <mergeCell ref="A110:B110"/>
    <mergeCell ref="C110:F110"/>
    <mergeCell ref="H110:M110"/>
    <mergeCell ref="H112:I112"/>
    <mergeCell ref="L112:M112"/>
    <mergeCell ref="A108:B108"/>
    <mergeCell ref="C108:F108"/>
    <mergeCell ref="H108:M108"/>
    <mergeCell ref="A109:B109"/>
    <mergeCell ref="C109:F109"/>
    <mergeCell ref="H109:M109"/>
    <mergeCell ref="A106:M106"/>
    <mergeCell ref="A107:B107"/>
    <mergeCell ref="C107:F107"/>
    <mergeCell ref="H107:M107"/>
    <mergeCell ref="A103:M103"/>
    <mergeCell ref="A104:M104"/>
    <mergeCell ref="B105:H105"/>
    <mergeCell ref="I105:L105"/>
    <mergeCell ref="A99:A100"/>
    <mergeCell ref="B99:B100"/>
    <mergeCell ref="B101:M101"/>
    <mergeCell ref="B102:F102"/>
    <mergeCell ref="G102:H102"/>
    <mergeCell ref="I102:M102"/>
    <mergeCell ref="H94:I94"/>
    <mergeCell ref="L94:M94"/>
    <mergeCell ref="H95:I95"/>
    <mergeCell ref="A97:A98"/>
    <mergeCell ref="B97:B98"/>
    <mergeCell ref="C97:C98"/>
    <mergeCell ref="D97:M97"/>
    <mergeCell ref="L95:M95"/>
    <mergeCell ref="A91:B91"/>
    <mergeCell ref="C91:F91"/>
    <mergeCell ref="H91:M91"/>
    <mergeCell ref="A92:B92"/>
    <mergeCell ref="C92:F92"/>
    <mergeCell ref="H92:M92"/>
    <mergeCell ref="A89:B89"/>
    <mergeCell ref="C89:F89"/>
    <mergeCell ref="H89:M89"/>
    <mergeCell ref="A90:B90"/>
    <mergeCell ref="C90:F90"/>
    <mergeCell ref="H90:M90"/>
    <mergeCell ref="A87:M87"/>
    <mergeCell ref="A88:B88"/>
    <mergeCell ref="C88:F88"/>
    <mergeCell ref="H88:M88"/>
    <mergeCell ref="A84:M84"/>
    <mergeCell ref="A85:M85"/>
    <mergeCell ref="B86:H86"/>
    <mergeCell ref="I86:L86"/>
    <mergeCell ref="A80:A81"/>
    <mergeCell ref="B80:B81"/>
    <mergeCell ref="B82:M82"/>
    <mergeCell ref="B83:F83"/>
    <mergeCell ref="G83:H83"/>
    <mergeCell ref="I83:M83"/>
    <mergeCell ref="H75:I75"/>
    <mergeCell ref="L75:M75"/>
    <mergeCell ref="H76:I76"/>
    <mergeCell ref="A78:A79"/>
    <mergeCell ref="B78:B79"/>
    <mergeCell ref="C78:C79"/>
    <mergeCell ref="D78:M78"/>
    <mergeCell ref="L76:M76"/>
    <mergeCell ref="A72:B72"/>
    <mergeCell ref="C72:F72"/>
    <mergeCell ref="H72:M72"/>
    <mergeCell ref="A73:B73"/>
    <mergeCell ref="C73:F73"/>
    <mergeCell ref="H73:M73"/>
    <mergeCell ref="A70:M70"/>
    <mergeCell ref="A71:B71"/>
    <mergeCell ref="C71:F71"/>
    <mergeCell ref="H71:M71"/>
    <mergeCell ref="A67:M67"/>
    <mergeCell ref="A68:M68"/>
    <mergeCell ref="B69:H69"/>
    <mergeCell ref="I69:L69"/>
    <mergeCell ref="A63:A64"/>
    <mergeCell ref="B63:B64"/>
    <mergeCell ref="B65:M65"/>
    <mergeCell ref="B66:F66"/>
    <mergeCell ref="G66:H66"/>
    <mergeCell ref="I66:M66"/>
    <mergeCell ref="H59:I59"/>
    <mergeCell ref="A61:A62"/>
    <mergeCell ref="B61:B62"/>
    <mergeCell ref="C61:C62"/>
    <mergeCell ref="D61:M61"/>
    <mergeCell ref="L59:M59"/>
    <mergeCell ref="A56:B56"/>
    <mergeCell ref="C56:F56"/>
    <mergeCell ref="H56:M56"/>
    <mergeCell ref="H58:I58"/>
    <mergeCell ref="L58:M58"/>
    <mergeCell ref="A54:M54"/>
    <mergeCell ref="A55:B55"/>
    <mergeCell ref="C55:F55"/>
    <mergeCell ref="H55:M55"/>
    <mergeCell ref="A51:M51"/>
    <mergeCell ref="A52:M52"/>
    <mergeCell ref="B53:H53"/>
    <mergeCell ref="I53:L53"/>
    <mergeCell ref="A47:A48"/>
    <mergeCell ref="B47:B48"/>
    <mergeCell ref="B49:M49"/>
    <mergeCell ref="B50:F50"/>
    <mergeCell ref="G50:H50"/>
    <mergeCell ref="I50:M50"/>
    <mergeCell ref="H43:I43"/>
    <mergeCell ref="A45:A46"/>
    <mergeCell ref="B45:B46"/>
    <mergeCell ref="C45:C46"/>
    <mergeCell ref="D45:M45"/>
    <mergeCell ref="L43:M43"/>
    <mergeCell ref="A40:B40"/>
    <mergeCell ref="C40:F40"/>
    <mergeCell ref="H40:M40"/>
    <mergeCell ref="H42:I42"/>
    <mergeCell ref="L42:M42"/>
    <mergeCell ref="A38:B38"/>
    <mergeCell ref="C38:F38"/>
    <mergeCell ref="H38:M38"/>
    <mergeCell ref="A39:B39"/>
    <mergeCell ref="C39:F39"/>
    <mergeCell ref="H39:M39"/>
    <mergeCell ref="A36:B36"/>
    <mergeCell ref="C36:F36"/>
    <mergeCell ref="H36:M36"/>
    <mergeCell ref="A37:B37"/>
    <mergeCell ref="C37:F37"/>
    <mergeCell ref="H37:M37"/>
    <mergeCell ref="A34:M34"/>
    <mergeCell ref="A35:B35"/>
    <mergeCell ref="C35:F35"/>
    <mergeCell ref="H35:M35"/>
    <mergeCell ref="A31:M31"/>
    <mergeCell ref="A32:M32"/>
    <mergeCell ref="B33:H33"/>
    <mergeCell ref="I33:L33"/>
    <mergeCell ref="A27:A28"/>
    <mergeCell ref="B27:B28"/>
    <mergeCell ref="B29:M29"/>
    <mergeCell ref="B30:F30"/>
    <mergeCell ref="G30:H30"/>
    <mergeCell ref="I30:M30"/>
    <mergeCell ref="H23:I23"/>
    <mergeCell ref="A25:A26"/>
    <mergeCell ref="B25:B26"/>
    <mergeCell ref="C25:C26"/>
    <mergeCell ref="D25:M25"/>
    <mergeCell ref="L23:M23"/>
    <mergeCell ref="A20:B20"/>
    <mergeCell ref="C20:F20"/>
    <mergeCell ref="H20:M20"/>
    <mergeCell ref="H22:I22"/>
    <mergeCell ref="L22:M22"/>
    <mergeCell ref="A18:B18"/>
    <mergeCell ref="C18:F18"/>
    <mergeCell ref="H18:M18"/>
    <mergeCell ref="A19:B19"/>
    <mergeCell ref="C19:F19"/>
    <mergeCell ref="H19:M19"/>
    <mergeCell ref="A16:B16"/>
    <mergeCell ref="C16:F16"/>
    <mergeCell ref="H16:M16"/>
    <mergeCell ref="A17:B17"/>
    <mergeCell ref="C17:F17"/>
    <mergeCell ref="H17:M17"/>
    <mergeCell ref="A14:B14"/>
    <mergeCell ref="C14:F14"/>
    <mergeCell ref="H14:M14"/>
    <mergeCell ref="A15:B15"/>
    <mergeCell ref="C15:F15"/>
    <mergeCell ref="H15:M15"/>
    <mergeCell ref="A12:M12"/>
    <mergeCell ref="A13:B13"/>
    <mergeCell ref="C13:F13"/>
    <mergeCell ref="H13:M13"/>
    <mergeCell ref="A9:M9"/>
    <mergeCell ref="A10:M10"/>
    <mergeCell ref="B11:H11"/>
    <mergeCell ref="I11:L11"/>
    <mergeCell ref="A5:A6"/>
    <mergeCell ref="B5:B6"/>
    <mergeCell ref="B7:M7"/>
    <mergeCell ref="B8:F8"/>
    <mergeCell ref="G8:H8"/>
    <mergeCell ref="I8:M8"/>
    <mergeCell ref="A1:M1"/>
    <mergeCell ref="A3:A4"/>
    <mergeCell ref="B3:B4"/>
    <mergeCell ref="C3:C4"/>
    <mergeCell ref="D3:M3"/>
  </mergeCells>
  <printOptions/>
  <pageMargins left="0.75" right="0.75" top="1" bottom="1" header="0.4921259845" footer="0.4921259845"/>
  <pageSetup horizontalDpi="300" verticalDpi="300" orientation="landscape" paperSize="9" scale="85" r:id="rId1"/>
  <headerFooter alignWithMargins="0">
    <oddFooter>&amp;R&amp;P</oddFooter>
  </headerFooter>
  <rowBreaks count="10" manualBreakCount="10">
    <brk id="24" max="255" man="1"/>
    <brk id="44" max="255" man="1"/>
    <brk id="60" max="255" man="1"/>
    <brk id="77" max="255" man="1"/>
    <brk id="96" max="255" man="1"/>
    <brk id="114" max="255" man="1"/>
    <brk id="131" max="255" man="1"/>
    <brk id="149" max="255" man="1"/>
    <brk id="167" max="255" man="1"/>
    <brk id="184" max="255" man="1"/>
  </rowBreaks>
</worksheet>
</file>

<file path=xl/worksheets/sheet3.xml><?xml version="1.0" encoding="utf-8"?>
<worksheet xmlns="http://schemas.openxmlformats.org/spreadsheetml/2006/main" xmlns:r="http://schemas.openxmlformats.org/officeDocument/2006/relationships">
  <dimension ref="A1:M110"/>
  <sheetViews>
    <sheetView view="pageBreakPreview" zoomScaleSheetLayoutView="100" workbookViewId="0" topLeftCell="A94">
      <selection activeCell="A84" sqref="A84:A85"/>
    </sheetView>
  </sheetViews>
  <sheetFormatPr defaultColWidth="9.140625" defaultRowHeight="12.75"/>
  <cols>
    <col min="1" max="1" width="38.00390625" style="0" customWidth="1"/>
    <col min="2" max="2" width="11.28125" style="0" customWidth="1"/>
    <col min="3" max="3" width="11.57421875" style="0" customWidth="1"/>
    <col min="8" max="8" width="9.7109375" style="0" customWidth="1"/>
  </cols>
  <sheetData>
    <row r="1" spans="1:13" ht="15.75">
      <c r="A1" s="150" t="s">
        <v>544</v>
      </c>
      <c r="B1" s="150"/>
      <c r="C1" s="150"/>
      <c r="D1" s="150"/>
      <c r="E1" s="150"/>
      <c r="F1" s="150"/>
      <c r="G1" s="150"/>
      <c r="H1" s="150"/>
      <c r="I1" s="150"/>
      <c r="J1" s="150"/>
      <c r="K1" s="150"/>
      <c r="L1" s="150"/>
      <c r="M1" s="150"/>
    </row>
    <row r="2" spans="1:13" ht="12.75">
      <c r="A2" s="21"/>
      <c r="B2" s="21"/>
      <c r="C2" s="21"/>
      <c r="D2" s="21"/>
      <c r="E2" s="21"/>
      <c r="F2" s="21"/>
      <c r="G2" s="21"/>
      <c r="H2" s="21"/>
      <c r="I2" s="21"/>
      <c r="J2" s="21"/>
      <c r="K2" s="21"/>
      <c r="L2" s="21"/>
      <c r="M2" s="21"/>
    </row>
    <row r="3" spans="1:13" ht="12.75">
      <c r="A3" s="141" t="s">
        <v>389</v>
      </c>
      <c r="B3" s="143" t="s">
        <v>195</v>
      </c>
      <c r="C3" s="143" t="s">
        <v>196</v>
      </c>
      <c r="D3" s="130" t="s">
        <v>731</v>
      </c>
      <c r="E3" s="131"/>
      <c r="F3" s="131"/>
      <c r="G3" s="131"/>
      <c r="H3" s="131"/>
      <c r="I3" s="131"/>
      <c r="J3" s="131"/>
      <c r="K3" s="131"/>
      <c r="L3" s="131"/>
      <c r="M3" s="132"/>
    </row>
    <row r="4" spans="1:13" ht="39" thickBot="1">
      <c r="A4" s="142"/>
      <c r="B4" s="143"/>
      <c r="C4" s="143"/>
      <c r="D4" s="22" t="s">
        <v>197</v>
      </c>
      <c r="E4" s="22" t="s">
        <v>648</v>
      </c>
      <c r="F4" s="62">
        <v>2003</v>
      </c>
      <c r="G4" s="63">
        <v>2004</v>
      </c>
      <c r="H4" s="24">
        <v>2005</v>
      </c>
      <c r="I4" s="25" t="s">
        <v>187</v>
      </c>
      <c r="J4" s="25" t="s">
        <v>188</v>
      </c>
      <c r="K4" s="26" t="s">
        <v>189</v>
      </c>
      <c r="L4" s="22" t="s">
        <v>190</v>
      </c>
      <c r="M4" s="22" t="s">
        <v>191</v>
      </c>
    </row>
    <row r="5" spans="1:13" ht="12.75">
      <c r="A5" s="155" t="s">
        <v>545</v>
      </c>
      <c r="B5" s="215" t="s">
        <v>546</v>
      </c>
      <c r="C5" s="112" t="s">
        <v>140</v>
      </c>
      <c r="D5" s="59">
        <f>E5+I5+J5+K5+L5+M5</f>
        <v>98977</v>
      </c>
      <c r="E5" s="59">
        <f>F5+G5+H5</f>
        <v>98977</v>
      </c>
      <c r="F5" s="9">
        <v>31977</v>
      </c>
      <c r="G5" s="9">
        <v>25125</v>
      </c>
      <c r="H5" s="106">
        <v>41875</v>
      </c>
      <c r="I5" s="27"/>
      <c r="J5" s="20"/>
      <c r="K5" s="28"/>
      <c r="L5" s="28"/>
      <c r="M5" s="28"/>
    </row>
    <row r="6" spans="1:13" ht="25.5" customHeight="1" thickBot="1">
      <c r="A6" s="156"/>
      <c r="B6" s="216"/>
      <c r="C6" s="112" t="s">
        <v>460</v>
      </c>
      <c r="D6" s="59">
        <f>E6+I6+J6+K6+L6+M6</f>
        <v>57427</v>
      </c>
      <c r="E6" s="59">
        <f>F6+G6+H6</f>
        <v>57427</v>
      </c>
      <c r="F6" s="9">
        <v>18427</v>
      </c>
      <c r="G6" s="9">
        <v>14625</v>
      </c>
      <c r="H6" s="107">
        <v>24375</v>
      </c>
      <c r="I6" s="29"/>
      <c r="J6" s="30"/>
      <c r="K6" s="31"/>
      <c r="L6" s="31"/>
      <c r="M6" s="31"/>
    </row>
    <row r="7" spans="1:13" ht="12.75">
      <c r="A7" s="4" t="s">
        <v>192</v>
      </c>
      <c r="B7" s="144" t="s">
        <v>547</v>
      </c>
      <c r="C7" s="145"/>
      <c r="D7" s="206"/>
      <c r="E7" s="206"/>
      <c r="F7" s="207"/>
      <c r="G7" s="154"/>
      <c r="H7" s="145"/>
      <c r="I7" s="145"/>
      <c r="J7" s="145"/>
      <c r="K7" s="145"/>
      <c r="L7" s="145"/>
      <c r="M7" s="146"/>
    </row>
    <row r="8" spans="1:13" ht="25.5">
      <c r="A8" s="49" t="s">
        <v>371</v>
      </c>
      <c r="B8" s="145" t="s">
        <v>548</v>
      </c>
      <c r="C8" s="145"/>
      <c r="D8" s="145"/>
      <c r="E8" s="145"/>
      <c r="F8" s="146"/>
      <c r="G8" s="119" t="s">
        <v>372</v>
      </c>
      <c r="H8" s="120"/>
      <c r="I8" s="217" t="s">
        <v>549</v>
      </c>
      <c r="J8" s="218"/>
      <c r="K8" s="218"/>
      <c r="L8" s="218"/>
      <c r="M8" s="219"/>
    </row>
    <row r="9" spans="1:13" ht="63.75" customHeight="1">
      <c r="A9" s="217" t="s">
        <v>223</v>
      </c>
      <c r="B9" s="218"/>
      <c r="C9" s="218"/>
      <c r="D9" s="220"/>
      <c r="E9" s="220"/>
      <c r="F9" s="220"/>
      <c r="G9" s="218"/>
      <c r="H9" s="218"/>
      <c r="I9" s="218"/>
      <c r="J9" s="218"/>
      <c r="K9" s="218"/>
      <c r="L9" s="218"/>
      <c r="M9" s="219"/>
    </row>
    <row r="10" spans="1:13" ht="12.75">
      <c r="A10" s="217" t="s">
        <v>224</v>
      </c>
      <c r="B10" s="218"/>
      <c r="C10" s="218"/>
      <c r="D10" s="218"/>
      <c r="E10" s="218"/>
      <c r="F10" s="218"/>
      <c r="G10" s="218"/>
      <c r="H10" s="218"/>
      <c r="I10" s="218"/>
      <c r="J10" s="218"/>
      <c r="K10" s="218"/>
      <c r="L10" s="218"/>
      <c r="M10" s="219"/>
    </row>
    <row r="11" spans="1:13" ht="12.75">
      <c r="A11" s="14" t="s">
        <v>201</v>
      </c>
      <c r="B11" s="144" t="s">
        <v>386</v>
      </c>
      <c r="C11" s="145"/>
      <c r="D11" s="145"/>
      <c r="E11" s="145"/>
      <c r="F11" s="145"/>
      <c r="G11" s="145"/>
      <c r="H11" s="146"/>
      <c r="I11" s="144" t="s">
        <v>375</v>
      </c>
      <c r="J11" s="137"/>
      <c r="K11" s="137"/>
      <c r="L11" s="129"/>
      <c r="M11" s="10" t="s">
        <v>335</v>
      </c>
    </row>
    <row r="12" spans="1:13" ht="27.75" customHeight="1">
      <c r="A12" s="127" t="s">
        <v>199</v>
      </c>
      <c r="B12" s="208"/>
      <c r="C12" s="208"/>
      <c r="D12" s="208"/>
      <c r="E12" s="208"/>
      <c r="F12" s="208"/>
      <c r="G12" s="208"/>
      <c r="H12" s="208"/>
      <c r="I12" s="208"/>
      <c r="J12" s="208"/>
      <c r="K12" s="208"/>
      <c r="L12" s="208"/>
      <c r="M12" s="209"/>
    </row>
    <row r="13" spans="1:13" ht="38.25">
      <c r="A13" s="152" t="s">
        <v>217</v>
      </c>
      <c r="B13" s="153"/>
      <c r="C13" s="151" t="s">
        <v>200</v>
      </c>
      <c r="D13" s="151"/>
      <c r="E13" s="151"/>
      <c r="F13" s="151"/>
      <c r="G13" s="33" t="s">
        <v>216</v>
      </c>
      <c r="H13" s="151" t="s">
        <v>421</v>
      </c>
      <c r="I13" s="151"/>
      <c r="J13" s="151"/>
      <c r="K13" s="151"/>
      <c r="L13" s="151"/>
      <c r="M13" s="151"/>
    </row>
    <row r="14" spans="1:13" ht="12.75">
      <c r="A14" s="221" t="s">
        <v>225</v>
      </c>
      <c r="B14" s="222"/>
      <c r="C14" s="223" t="s">
        <v>226</v>
      </c>
      <c r="D14" s="223"/>
      <c r="E14" s="223"/>
      <c r="F14" s="223"/>
      <c r="G14" s="115" t="s">
        <v>335</v>
      </c>
      <c r="H14" s="224" t="s">
        <v>227</v>
      </c>
      <c r="I14" s="225"/>
      <c r="J14" s="225"/>
      <c r="K14" s="225"/>
      <c r="L14" s="225"/>
      <c r="M14" s="226"/>
    </row>
    <row r="15" spans="1:13" ht="12.75">
      <c r="A15" s="227" t="s">
        <v>228</v>
      </c>
      <c r="B15" s="228"/>
      <c r="C15" s="229" t="s">
        <v>229</v>
      </c>
      <c r="D15" s="229"/>
      <c r="E15" s="229"/>
      <c r="F15" s="229"/>
      <c r="G15" s="116" t="s">
        <v>335</v>
      </c>
      <c r="H15" s="217" t="s">
        <v>230</v>
      </c>
      <c r="I15" s="218"/>
      <c r="J15" s="218"/>
      <c r="K15" s="218"/>
      <c r="L15" s="218"/>
      <c r="M15" s="219"/>
    </row>
    <row r="16" spans="1:13" ht="12.75">
      <c r="A16" s="227" t="s">
        <v>231</v>
      </c>
      <c r="B16" s="228"/>
      <c r="C16" s="227" t="s">
        <v>232</v>
      </c>
      <c r="D16" s="230"/>
      <c r="E16" s="230"/>
      <c r="F16" s="228"/>
      <c r="G16" s="116" t="s">
        <v>335</v>
      </c>
      <c r="H16" s="217" t="s">
        <v>233</v>
      </c>
      <c r="I16" s="218"/>
      <c r="J16" s="218"/>
      <c r="K16" s="218"/>
      <c r="L16" s="218"/>
      <c r="M16" s="219"/>
    </row>
    <row r="17" spans="1:13" ht="25.5" customHeight="1">
      <c r="A17" s="227" t="s">
        <v>234</v>
      </c>
      <c r="B17" s="228"/>
      <c r="C17" s="227" t="s">
        <v>235</v>
      </c>
      <c r="D17" s="230"/>
      <c r="E17" s="230"/>
      <c r="F17" s="228"/>
      <c r="G17" s="116" t="s">
        <v>335</v>
      </c>
      <c r="H17" s="144" t="s">
        <v>236</v>
      </c>
      <c r="I17" s="145"/>
      <c r="J17" s="145"/>
      <c r="K17" s="145"/>
      <c r="L17" s="145"/>
      <c r="M17" s="146"/>
    </row>
    <row r="18" spans="1:13" ht="12.75">
      <c r="A18" s="227" t="s">
        <v>237</v>
      </c>
      <c r="B18" s="228"/>
      <c r="C18" s="229" t="s">
        <v>229</v>
      </c>
      <c r="D18" s="229"/>
      <c r="E18" s="229"/>
      <c r="F18" s="229"/>
      <c r="G18" s="116" t="s">
        <v>335</v>
      </c>
      <c r="H18" s="144" t="s">
        <v>238</v>
      </c>
      <c r="I18" s="145"/>
      <c r="J18" s="145"/>
      <c r="K18" s="145"/>
      <c r="L18" s="145"/>
      <c r="M18" s="146"/>
    </row>
    <row r="19" spans="1:13" ht="30" customHeight="1">
      <c r="A19" s="138" t="s">
        <v>202</v>
      </c>
      <c r="B19" s="139"/>
      <c r="C19" s="139"/>
      <c r="D19" s="139"/>
      <c r="E19" s="139"/>
      <c r="F19" s="139"/>
      <c r="G19" s="139"/>
      <c r="H19" s="139"/>
      <c r="I19" s="139"/>
      <c r="J19" s="139"/>
      <c r="K19" s="139"/>
      <c r="L19" s="139"/>
      <c r="M19" s="140"/>
    </row>
    <row r="20" spans="1:13" ht="12.75">
      <c r="A20" s="16" t="s">
        <v>210</v>
      </c>
      <c r="B20" s="17" t="s">
        <v>213</v>
      </c>
      <c r="C20" s="17" t="s">
        <v>204</v>
      </c>
      <c r="D20" s="17" t="s">
        <v>205</v>
      </c>
      <c r="E20" s="17" t="s">
        <v>206</v>
      </c>
      <c r="F20" s="17" t="s">
        <v>208</v>
      </c>
      <c r="G20" s="17" t="s">
        <v>207</v>
      </c>
      <c r="H20" s="159" t="s">
        <v>215</v>
      </c>
      <c r="I20" s="160"/>
      <c r="J20" s="18" t="s">
        <v>214</v>
      </c>
      <c r="K20" s="18" t="s">
        <v>209</v>
      </c>
      <c r="L20" s="133" t="s">
        <v>211</v>
      </c>
      <c r="M20" s="134"/>
    </row>
    <row r="21" spans="1:13" ht="12.75">
      <c r="A21" s="17" t="s">
        <v>203</v>
      </c>
      <c r="B21" s="17">
        <v>18</v>
      </c>
      <c r="C21" s="17">
        <v>4</v>
      </c>
      <c r="D21" s="17">
        <v>12</v>
      </c>
      <c r="E21" s="20">
        <v>2</v>
      </c>
      <c r="F21" s="17">
        <v>16</v>
      </c>
      <c r="G21" s="37">
        <v>2</v>
      </c>
      <c r="H21" s="157" t="s">
        <v>239</v>
      </c>
      <c r="I21" s="158"/>
      <c r="J21" s="18">
        <v>1</v>
      </c>
      <c r="K21" s="18">
        <v>2</v>
      </c>
      <c r="L21" s="177">
        <v>0</v>
      </c>
      <c r="M21" s="178"/>
    </row>
    <row r="22" spans="1:13" ht="12.75">
      <c r="A22" s="21"/>
      <c r="B22" s="21"/>
      <c r="C22" s="21"/>
      <c r="D22" s="21"/>
      <c r="E22" s="21"/>
      <c r="F22" s="21"/>
      <c r="G22" s="21"/>
      <c r="H22" s="21"/>
      <c r="I22" s="21"/>
      <c r="J22" s="21"/>
      <c r="K22" s="21"/>
      <c r="L22" s="21"/>
      <c r="M22" s="21"/>
    </row>
    <row r="23" spans="1:13" ht="12.75">
      <c r="A23" s="141" t="s">
        <v>389</v>
      </c>
      <c r="B23" s="143" t="s">
        <v>195</v>
      </c>
      <c r="C23" s="143" t="s">
        <v>196</v>
      </c>
      <c r="D23" s="130" t="s">
        <v>731</v>
      </c>
      <c r="E23" s="131"/>
      <c r="F23" s="131"/>
      <c r="G23" s="131"/>
      <c r="H23" s="131"/>
      <c r="I23" s="131"/>
      <c r="J23" s="131"/>
      <c r="K23" s="131"/>
      <c r="L23" s="131"/>
      <c r="M23" s="132"/>
    </row>
    <row r="24" spans="1:13" ht="39" thickBot="1">
      <c r="A24" s="142"/>
      <c r="B24" s="143"/>
      <c r="C24" s="143"/>
      <c r="D24" s="22" t="s">
        <v>197</v>
      </c>
      <c r="E24" s="22" t="s">
        <v>648</v>
      </c>
      <c r="F24" s="62">
        <v>2003</v>
      </c>
      <c r="G24" s="63">
        <v>2004</v>
      </c>
      <c r="H24" s="24">
        <v>2005</v>
      </c>
      <c r="I24" s="25" t="s">
        <v>187</v>
      </c>
      <c r="J24" s="25" t="s">
        <v>188</v>
      </c>
      <c r="K24" s="26" t="s">
        <v>189</v>
      </c>
      <c r="L24" s="22" t="s">
        <v>190</v>
      </c>
      <c r="M24" s="22" t="s">
        <v>191</v>
      </c>
    </row>
    <row r="25" spans="1:13" ht="12.75">
      <c r="A25" s="155" t="s">
        <v>240</v>
      </c>
      <c r="B25" s="215" t="s">
        <v>241</v>
      </c>
      <c r="C25" s="112" t="s">
        <v>140</v>
      </c>
      <c r="D25" s="59">
        <f>E25+I25+J25+K25+L25+M25</f>
        <v>79407</v>
      </c>
      <c r="E25" s="59">
        <f>F25+G25+H25</f>
        <v>79407</v>
      </c>
      <c r="F25" s="9">
        <v>18745</v>
      </c>
      <c r="G25" s="9">
        <v>26525</v>
      </c>
      <c r="H25" s="106">
        <v>34137</v>
      </c>
      <c r="I25" s="27"/>
      <c r="J25" s="20"/>
      <c r="K25" s="28"/>
      <c r="L25" s="28"/>
      <c r="M25" s="28"/>
    </row>
    <row r="26" spans="1:13" ht="25.5" customHeight="1" thickBot="1">
      <c r="A26" s="156"/>
      <c r="B26" s="216"/>
      <c r="C26" s="112" t="s">
        <v>460</v>
      </c>
      <c r="D26" s="59">
        <f>E26+I26+J26+K26+L26+M26</f>
        <v>44850</v>
      </c>
      <c r="E26" s="59">
        <f>F26+G26+H26</f>
        <v>44850</v>
      </c>
      <c r="F26" s="9">
        <v>10725</v>
      </c>
      <c r="G26" s="9">
        <v>14625</v>
      </c>
      <c r="H26" s="107">
        <v>19500</v>
      </c>
      <c r="I26" s="29"/>
      <c r="J26" s="30"/>
      <c r="K26" s="31"/>
      <c r="L26" s="31"/>
      <c r="M26" s="31"/>
    </row>
    <row r="27" spans="1:13" ht="12.75">
      <c r="A27" s="4" t="s">
        <v>192</v>
      </c>
      <c r="B27" s="144" t="s">
        <v>242</v>
      </c>
      <c r="C27" s="145"/>
      <c r="D27" s="206"/>
      <c r="E27" s="206"/>
      <c r="F27" s="207"/>
      <c r="G27" s="154"/>
      <c r="H27" s="145"/>
      <c r="I27" s="145"/>
      <c r="J27" s="145"/>
      <c r="K27" s="145"/>
      <c r="L27" s="145"/>
      <c r="M27" s="146"/>
    </row>
    <row r="28" spans="1:13" ht="25.5">
      <c r="A28" s="49" t="s">
        <v>371</v>
      </c>
      <c r="B28" s="145" t="s">
        <v>243</v>
      </c>
      <c r="C28" s="145"/>
      <c r="D28" s="145"/>
      <c r="E28" s="145"/>
      <c r="F28" s="146"/>
      <c r="G28" s="119" t="s">
        <v>372</v>
      </c>
      <c r="H28" s="120"/>
      <c r="I28" s="144" t="s">
        <v>244</v>
      </c>
      <c r="J28" s="145"/>
      <c r="K28" s="145"/>
      <c r="L28" s="145"/>
      <c r="M28" s="146"/>
    </row>
    <row r="29" spans="1:13" ht="79.5" customHeight="1">
      <c r="A29" s="144" t="s">
        <v>245</v>
      </c>
      <c r="B29" s="145"/>
      <c r="C29" s="145"/>
      <c r="D29" s="154"/>
      <c r="E29" s="154"/>
      <c r="F29" s="154"/>
      <c r="G29" s="145"/>
      <c r="H29" s="145"/>
      <c r="I29" s="145"/>
      <c r="J29" s="145"/>
      <c r="K29" s="145"/>
      <c r="L29" s="145"/>
      <c r="M29" s="146"/>
    </row>
    <row r="30" spans="1:13" ht="12.75">
      <c r="A30" s="144" t="s">
        <v>246</v>
      </c>
      <c r="B30" s="145"/>
      <c r="C30" s="145"/>
      <c r="D30" s="145"/>
      <c r="E30" s="145"/>
      <c r="F30" s="145"/>
      <c r="G30" s="145"/>
      <c r="H30" s="145"/>
      <c r="I30" s="145"/>
      <c r="J30" s="145"/>
      <c r="K30" s="145"/>
      <c r="L30" s="145"/>
      <c r="M30" s="146"/>
    </row>
    <row r="31" spans="1:13" ht="12.75">
      <c r="A31" s="14" t="s">
        <v>201</v>
      </c>
      <c r="B31" s="144" t="s">
        <v>479</v>
      </c>
      <c r="C31" s="145"/>
      <c r="D31" s="145"/>
      <c r="E31" s="145"/>
      <c r="F31" s="145"/>
      <c r="G31" s="145"/>
      <c r="H31" s="146"/>
      <c r="I31" s="144" t="s">
        <v>375</v>
      </c>
      <c r="J31" s="137"/>
      <c r="K31" s="137"/>
      <c r="L31" s="129"/>
      <c r="M31" s="10" t="s">
        <v>335</v>
      </c>
    </row>
    <row r="32" spans="1:13" ht="15.75">
      <c r="A32" s="127" t="s">
        <v>199</v>
      </c>
      <c r="B32" s="208"/>
      <c r="C32" s="208"/>
      <c r="D32" s="208"/>
      <c r="E32" s="208"/>
      <c r="F32" s="208"/>
      <c r="G32" s="208"/>
      <c r="H32" s="208"/>
      <c r="I32" s="208"/>
      <c r="J32" s="208"/>
      <c r="K32" s="208"/>
      <c r="L32" s="208"/>
      <c r="M32" s="209"/>
    </row>
    <row r="33" spans="1:13" ht="38.25">
      <c r="A33" s="152" t="s">
        <v>217</v>
      </c>
      <c r="B33" s="153"/>
      <c r="C33" s="151" t="s">
        <v>200</v>
      </c>
      <c r="D33" s="151"/>
      <c r="E33" s="151"/>
      <c r="F33" s="151"/>
      <c r="G33" s="33" t="s">
        <v>216</v>
      </c>
      <c r="H33" s="151" t="s">
        <v>421</v>
      </c>
      <c r="I33" s="151"/>
      <c r="J33" s="151"/>
      <c r="K33" s="151"/>
      <c r="L33" s="151"/>
      <c r="M33" s="151"/>
    </row>
    <row r="34" spans="1:13" ht="27" customHeight="1">
      <c r="A34" s="144" t="s">
        <v>247</v>
      </c>
      <c r="B34" s="146"/>
      <c r="C34" s="190" t="s">
        <v>333</v>
      </c>
      <c r="D34" s="190"/>
      <c r="E34" s="190"/>
      <c r="F34" s="190"/>
      <c r="G34" s="110" t="s">
        <v>335</v>
      </c>
      <c r="H34" s="123" t="s">
        <v>248</v>
      </c>
      <c r="I34" s="124"/>
      <c r="J34" s="124"/>
      <c r="K34" s="124"/>
      <c r="L34" s="124"/>
      <c r="M34" s="161"/>
    </row>
    <row r="35" spans="1:13" ht="26.25" customHeight="1">
      <c r="A35" s="144" t="s">
        <v>249</v>
      </c>
      <c r="B35" s="146"/>
      <c r="C35" s="190" t="s">
        <v>333</v>
      </c>
      <c r="D35" s="190"/>
      <c r="E35" s="190"/>
      <c r="F35" s="190"/>
      <c r="G35" s="110" t="s">
        <v>335</v>
      </c>
      <c r="H35" s="123" t="s">
        <v>248</v>
      </c>
      <c r="I35" s="124"/>
      <c r="J35" s="124"/>
      <c r="K35" s="124"/>
      <c r="L35" s="124"/>
      <c r="M35" s="161"/>
    </row>
    <row r="36" spans="1:13" ht="26.25" customHeight="1">
      <c r="A36" s="144" t="s">
        <v>250</v>
      </c>
      <c r="B36" s="146"/>
      <c r="C36" s="190" t="s">
        <v>333</v>
      </c>
      <c r="D36" s="190"/>
      <c r="E36" s="190"/>
      <c r="F36" s="190"/>
      <c r="G36" s="110" t="s">
        <v>335</v>
      </c>
      <c r="H36" s="123" t="s">
        <v>251</v>
      </c>
      <c r="I36" s="124"/>
      <c r="J36" s="124"/>
      <c r="K36" s="124"/>
      <c r="L36" s="124"/>
      <c r="M36" s="161"/>
    </row>
    <row r="37" spans="1:13" ht="25.5" customHeight="1">
      <c r="A37" s="144" t="s">
        <v>252</v>
      </c>
      <c r="B37" s="146"/>
      <c r="C37" s="190" t="s">
        <v>253</v>
      </c>
      <c r="D37" s="190"/>
      <c r="E37" s="190"/>
      <c r="F37" s="190"/>
      <c r="G37" s="110" t="s">
        <v>335</v>
      </c>
      <c r="H37" s="123" t="s">
        <v>254</v>
      </c>
      <c r="I37" s="124"/>
      <c r="J37" s="124"/>
      <c r="K37" s="124"/>
      <c r="L37" s="124"/>
      <c r="M37" s="161"/>
    </row>
    <row r="38" spans="1:13" ht="27.75" customHeight="1">
      <c r="A38" s="138" t="s">
        <v>202</v>
      </c>
      <c r="B38" s="139"/>
      <c r="C38" s="139"/>
      <c r="D38" s="139"/>
      <c r="E38" s="139"/>
      <c r="F38" s="139"/>
      <c r="G38" s="139"/>
      <c r="H38" s="139"/>
      <c r="I38" s="139"/>
      <c r="J38" s="139"/>
      <c r="K38" s="139"/>
      <c r="L38" s="139"/>
      <c r="M38" s="140"/>
    </row>
    <row r="39" spans="1:13" ht="12.75">
      <c r="A39" s="16" t="s">
        <v>210</v>
      </c>
      <c r="B39" s="17" t="s">
        <v>213</v>
      </c>
      <c r="C39" s="17" t="s">
        <v>204</v>
      </c>
      <c r="D39" s="17" t="s">
        <v>205</v>
      </c>
      <c r="E39" s="17" t="s">
        <v>206</v>
      </c>
      <c r="F39" s="17" t="s">
        <v>208</v>
      </c>
      <c r="G39" s="17" t="s">
        <v>207</v>
      </c>
      <c r="H39" s="159" t="s">
        <v>215</v>
      </c>
      <c r="I39" s="160"/>
      <c r="J39" s="18" t="s">
        <v>214</v>
      </c>
      <c r="K39" s="18" t="s">
        <v>209</v>
      </c>
      <c r="L39" s="133" t="s">
        <v>211</v>
      </c>
      <c r="M39" s="134"/>
    </row>
    <row r="40" spans="1:13" ht="12.75">
      <c r="A40" s="17" t="s">
        <v>203</v>
      </c>
      <c r="B40" s="17">
        <v>71</v>
      </c>
      <c r="C40" s="17">
        <v>39</v>
      </c>
      <c r="D40" s="17">
        <v>27</v>
      </c>
      <c r="E40" s="20">
        <v>5</v>
      </c>
      <c r="F40" s="17">
        <v>11</v>
      </c>
      <c r="G40" s="37">
        <v>60</v>
      </c>
      <c r="H40" s="157" t="s">
        <v>239</v>
      </c>
      <c r="I40" s="158"/>
      <c r="J40" s="18">
        <v>7</v>
      </c>
      <c r="K40" s="18">
        <v>11</v>
      </c>
      <c r="L40" s="177">
        <v>5</v>
      </c>
      <c r="M40" s="178"/>
    </row>
    <row r="41" spans="1:13" ht="12.75">
      <c r="A41" s="21"/>
      <c r="B41" s="21"/>
      <c r="C41" s="21"/>
      <c r="D41" s="21"/>
      <c r="E41" s="21"/>
      <c r="F41" s="21"/>
      <c r="G41" s="21"/>
      <c r="H41" s="21"/>
      <c r="I41" s="21"/>
      <c r="J41" s="21"/>
      <c r="K41" s="21"/>
      <c r="L41" s="21"/>
      <c r="M41" s="21"/>
    </row>
    <row r="42" spans="1:13" ht="12.75">
      <c r="A42" s="141" t="s">
        <v>389</v>
      </c>
      <c r="B42" s="143" t="s">
        <v>195</v>
      </c>
      <c r="C42" s="143" t="s">
        <v>196</v>
      </c>
      <c r="D42" s="130" t="s">
        <v>731</v>
      </c>
      <c r="E42" s="131"/>
      <c r="F42" s="131"/>
      <c r="G42" s="131"/>
      <c r="H42" s="131"/>
      <c r="I42" s="131"/>
      <c r="J42" s="131"/>
      <c r="K42" s="131"/>
      <c r="L42" s="131"/>
      <c r="M42" s="132"/>
    </row>
    <row r="43" spans="1:13" ht="39" thickBot="1">
      <c r="A43" s="142"/>
      <c r="B43" s="143"/>
      <c r="C43" s="143"/>
      <c r="D43" s="22" t="s">
        <v>197</v>
      </c>
      <c r="E43" s="22" t="s">
        <v>648</v>
      </c>
      <c r="F43" s="62">
        <v>2003</v>
      </c>
      <c r="G43" s="63">
        <v>2004</v>
      </c>
      <c r="H43" s="24">
        <v>2005</v>
      </c>
      <c r="I43" s="25" t="s">
        <v>187</v>
      </c>
      <c r="J43" s="25" t="s">
        <v>188</v>
      </c>
      <c r="K43" s="26" t="s">
        <v>189</v>
      </c>
      <c r="L43" s="22" t="s">
        <v>190</v>
      </c>
      <c r="M43" s="22" t="s">
        <v>191</v>
      </c>
    </row>
    <row r="44" spans="1:13" ht="12.75">
      <c r="A44" s="155" t="s">
        <v>255</v>
      </c>
      <c r="B44" s="215" t="s">
        <v>256</v>
      </c>
      <c r="C44" s="112" t="s">
        <v>140</v>
      </c>
      <c r="D44" s="59">
        <f>E44+I44+J44+K44+L44+M44</f>
        <v>116362</v>
      </c>
      <c r="E44" s="59">
        <f>F44+G44+H44</f>
        <v>116362</v>
      </c>
      <c r="F44" s="9">
        <v>33550</v>
      </c>
      <c r="G44" s="9">
        <v>35457</v>
      </c>
      <c r="H44" s="106">
        <v>47355</v>
      </c>
      <c r="I44" s="27"/>
      <c r="J44" s="20"/>
      <c r="K44" s="28"/>
      <c r="L44" s="28"/>
      <c r="M44" s="28"/>
    </row>
    <row r="45" spans="1:13" ht="13.5" thickBot="1">
      <c r="A45" s="156"/>
      <c r="B45" s="216"/>
      <c r="C45" s="112" t="s">
        <v>460</v>
      </c>
      <c r="D45" s="59">
        <f>E45+I45+J45+K45+L45+M45</f>
        <v>60450</v>
      </c>
      <c r="E45" s="59">
        <f>F45+G45+H45</f>
        <v>60450</v>
      </c>
      <c r="F45" s="9">
        <v>17550</v>
      </c>
      <c r="G45" s="9">
        <v>18525</v>
      </c>
      <c r="H45" s="107">
        <v>24375</v>
      </c>
      <c r="I45" s="29"/>
      <c r="J45" s="30"/>
      <c r="K45" s="31"/>
      <c r="L45" s="31"/>
      <c r="M45" s="31"/>
    </row>
    <row r="46" spans="1:13" ht="12.75">
      <c r="A46" s="4" t="s">
        <v>192</v>
      </c>
      <c r="B46" s="144" t="s">
        <v>58</v>
      </c>
      <c r="C46" s="145"/>
      <c r="D46" s="206"/>
      <c r="E46" s="206"/>
      <c r="F46" s="207"/>
      <c r="G46" s="154"/>
      <c r="H46" s="145"/>
      <c r="I46" s="145"/>
      <c r="J46" s="145"/>
      <c r="K46" s="145"/>
      <c r="L46" s="145"/>
      <c r="M46" s="146"/>
    </row>
    <row r="47" spans="1:13" ht="25.5">
      <c r="A47" s="49" t="s">
        <v>371</v>
      </c>
      <c r="B47" s="145" t="s">
        <v>59</v>
      </c>
      <c r="C47" s="145"/>
      <c r="D47" s="145"/>
      <c r="E47" s="145"/>
      <c r="F47" s="146"/>
      <c r="G47" s="144" t="s">
        <v>372</v>
      </c>
      <c r="H47" s="146"/>
      <c r="I47" s="144" t="s">
        <v>60</v>
      </c>
      <c r="J47" s="145"/>
      <c r="K47" s="145"/>
      <c r="L47" s="145"/>
      <c r="M47" s="146"/>
    </row>
    <row r="48" spans="1:13" ht="66" customHeight="1">
      <c r="A48" s="144" t="s">
        <v>599</v>
      </c>
      <c r="B48" s="145"/>
      <c r="C48" s="145"/>
      <c r="D48" s="154"/>
      <c r="E48" s="154"/>
      <c r="F48" s="154"/>
      <c r="G48" s="145"/>
      <c r="H48" s="145"/>
      <c r="I48" s="145"/>
      <c r="J48" s="145"/>
      <c r="K48" s="145"/>
      <c r="L48" s="145"/>
      <c r="M48" s="146"/>
    </row>
    <row r="49" spans="1:13" ht="12.75">
      <c r="A49" s="144" t="s">
        <v>600</v>
      </c>
      <c r="B49" s="145"/>
      <c r="C49" s="145"/>
      <c r="D49" s="145"/>
      <c r="E49" s="145"/>
      <c r="F49" s="145"/>
      <c r="G49" s="145"/>
      <c r="H49" s="145"/>
      <c r="I49" s="145"/>
      <c r="J49" s="145"/>
      <c r="K49" s="145"/>
      <c r="L49" s="145"/>
      <c r="M49" s="146"/>
    </row>
    <row r="50" spans="1:13" ht="12.75">
      <c r="A50" s="14" t="s">
        <v>201</v>
      </c>
      <c r="B50" s="144" t="s">
        <v>601</v>
      </c>
      <c r="C50" s="145"/>
      <c r="D50" s="145"/>
      <c r="E50" s="145"/>
      <c r="F50" s="145"/>
      <c r="G50" s="145"/>
      <c r="H50" s="146"/>
      <c r="I50" s="144" t="s">
        <v>375</v>
      </c>
      <c r="J50" s="137"/>
      <c r="K50" s="137"/>
      <c r="L50" s="129"/>
      <c r="M50" s="10" t="s">
        <v>335</v>
      </c>
    </row>
    <row r="51" spans="1:13" ht="29.25" customHeight="1">
      <c r="A51" s="127" t="s">
        <v>199</v>
      </c>
      <c r="B51" s="208"/>
      <c r="C51" s="208"/>
      <c r="D51" s="208"/>
      <c r="E51" s="208"/>
      <c r="F51" s="208"/>
      <c r="G51" s="208"/>
      <c r="H51" s="208"/>
      <c r="I51" s="208"/>
      <c r="J51" s="208"/>
      <c r="K51" s="208"/>
      <c r="L51" s="208"/>
      <c r="M51" s="209"/>
    </row>
    <row r="52" spans="1:13" ht="38.25">
      <c r="A52" s="152" t="s">
        <v>217</v>
      </c>
      <c r="B52" s="153"/>
      <c r="C52" s="151" t="s">
        <v>200</v>
      </c>
      <c r="D52" s="151"/>
      <c r="E52" s="151"/>
      <c r="F52" s="151"/>
      <c r="G52" s="33" t="s">
        <v>216</v>
      </c>
      <c r="H52" s="151" t="s">
        <v>421</v>
      </c>
      <c r="I52" s="151"/>
      <c r="J52" s="151"/>
      <c r="K52" s="151"/>
      <c r="L52" s="151"/>
      <c r="M52" s="151"/>
    </row>
    <row r="53" spans="1:13" ht="24.75" customHeight="1">
      <c r="A53" s="202" t="s">
        <v>602</v>
      </c>
      <c r="B53" s="203"/>
      <c r="C53" s="231" t="s">
        <v>333</v>
      </c>
      <c r="D53" s="231"/>
      <c r="E53" s="231"/>
      <c r="F53" s="231"/>
      <c r="G53" s="49" t="s">
        <v>335</v>
      </c>
      <c r="H53" s="202" t="s">
        <v>256</v>
      </c>
      <c r="I53" s="210"/>
      <c r="J53" s="210"/>
      <c r="K53" s="210"/>
      <c r="L53" s="210"/>
      <c r="M53" s="203"/>
    </row>
    <row r="54" spans="1:13" ht="25.5" customHeight="1">
      <c r="A54" s="202" t="s">
        <v>603</v>
      </c>
      <c r="B54" s="203"/>
      <c r="C54" s="202" t="s">
        <v>344</v>
      </c>
      <c r="D54" s="210"/>
      <c r="E54" s="210"/>
      <c r="F54" s="203"/>
      <c r="G54" s="49" t="s">
        <v>335</v>
      </c>
      <c r="H54" s="202" t="s">
        <v>604</v>
      </c>
      <c r="I54" s="210"/>
      <c r="J54" s="210"/>
      <c r="K54" s="210"/>
      <c r="L54" s="210"/>
      <c r="M54" s="203"/>
    </row>
    <row r="55" spans="1:13" ht="12.75">
      <c r="A55" s="202" t="s">
        <v>605</v>
      </c>
      <c r="B55" s="203"/>
      <c r="C55" s="231" t="s">
        <v>344</v>
      </c>
      <c r="D55" s="231"/>
      <c r="E55" s="231"/>
      <c r="F55" s="231"/>
      <c r="G55" s="49" t="s">
        <v>335</v>
      </c>
      <c r="H55" s="202" t="s">
        <v>606</v>
      </c>
      <c r="I55" s="210"/>
      <c r="J55" s="210"/>
      <c r="K55" s="210"/>
      <c r="L55" s="210"/>
      <c r="M55" s="203"/>
    </row>
    <row r="56" spans="1:13" ht="12.75">
      <c r="A56" s="232" t="s">
        <v>607</v>
      </c>
      <c r="B56" s="233"/>
      <c r="C56" s="234" t="s">
        <v>608</v>
      </c>
      <c r="D56" s="234"/>
      <c r="E56" s="234"/>
      <c r="F56" s="234"/>
      <c r="G56" s="109" t="s">
        <v>335</v>
      </c>
      <c r="H56" s="232" t="s">
        <v>609</v>
      </c>
      <c r="I56" s="235"/>
      <c r="J56" s="235"/>
      <c r="K56" s="235"/>
      <c r="L56" s="235"/>
      <c r="M56" s="233"/>
    </row>
    <row r="57" spans="1:13" ht="12.75">
      <c r="A57" s="202" t="s">
        <v>610</v>
      </c>
      <c r="B57" s="233"/>
      <c r="C57" s="234" t="s">
        <v>611</v>
      </c>
      <c r="D57" s="234"/>
      <c r="E57" s="234"/>
      <c r="F57" s="234"/>
      <c r="G57" s="109" t="s">
        <v>335</v>
      </c>
      <c r="H57" s="232" t="s">
        <v>612</v>
      </c>
      <c r="I57" s="235"/>
      <c r="J57" s="235"/>
      <c r="K57" s="235"/>
      <c r="L57" s="235"/>
      <c r="M57" s="233"/>
    </row>
    <row r="58" spans="1:13" ht="28.5" customHeight="1">
      <c r="A58" s="138" t="s">
        <v>202</v>
      </c>
      <c r="B58" s="139"/>
      <c r="C58" s="139"/>
      <c r="D58" s="139"/>
      <c r="E58" s="139"/>
      <c r="F58" s="139"/>
      <c r="G58" s="139"/>
      <c r="H58" s="139"/>
      <c r="I58" s="139"/>
      <c r="J58" s="139"/>
      <c r="K58" s="139"/>
      <c r="L58" s="139"/>
      <c r="M58" s="140"/>
    </row>
    <row r="59" spans="1:13" ht="12.75">
      <c r="A59" s="16" t="s">
        <v>210</v>
      </c>
      <c r="B59" s="17" t="s">
        <v>213</v>
      </c>
      <c r="C59" s="17" t="s">
        <v>204</v>
      </c>
      <c r="D59" s="17" t="s">
        <v>205</v>
      </c>
      <c r="E59" s="17" t="s">
        <v>206</v>
      </c>
      <c r="F59" s="17" t="s">
        <v>208</v>
      </c>
      <c r="G59" s="17" t="s">
        <v>207</v>
      </c>
      <c r="H59" s="159" t="s">
        <v>215</v>
      </c>
      <c r="I59" s="160"/>
      <c r="J59" s="18" t="s">
        <v>214</v>
      </c>
      <c r="K59" s="18" t="s">
        <v>209</v>
      </c>
      <c r="L59" s="133" t="s">
        <v>211</v>
      </c>
      <c r="M59" s="134"/>
    </row>
    <row r="60" spans="1:13" ht="12.75">
      <c r="A60" s="17" t="s">
        <v>203</v>
      </c>
      <c r="B60" s="17">
        <v>81</v>
      </c>
      <c r="C60" s="17">
        <v>12</v>
      </c>
      <c r="D60" s="17">
        <v>54</v>
      </c>
      <c r="E60" s="20">
        <v>15</v>
      </c>
      <c r="F60" s="17">
        <v>33</v>
      </c>
      <c r="G60" s="37">
        <v>48</v>
      </c>
      <c r="H60" s="157" t="s">
        <v>239</v>
      </c>
      <c r="I60" s="158"/>
      <c r="J60" s="18">
        <v>6</v>
      </c>
      <c r="K60" s="18">
        <v>0</v>
      </c>
      <c r="L60" s="177">
        <v>0</v>
      </c>
      <c r="M60" s="178"/>
    </row>
    <row r="61" spans="1:13" ht="12.75">
      <c r="A61" s="21"/>
      <c r="B61" s="21"/>
      <c r="C61" s="21"/>
      <c r="D61" s="21"/>
      <c r="E61" s="21"/>
      <c r="F61" s="21"/>
      <c r="G61" s="21"/>
      <c r="H61" s="21"/>
      <c r="I61" s="21"/>
      <c r="J61" s="21"/>
      <c r="K61" s="21"/>
      <c r="L61" s="21"/>
      <c r="M61" s="21"/>
    </row>
    <row r="62" spans="1:13" ht="12.75">
      <c r="A62" s="141" t="s">
        <v>389</v>
      </c>
      <c r="B62" s="143" t="s">
        <v>195</v>
      </c>
      <c r="C62" s="143" t="s">
        <v>196</v>
      </c>
      <c r="D62" s="130" t="s">
        <v>731</v>
      </c>
      <c r="E62" s="131"/>
      <c r="F62" s="131"/>
      <c r="G62" s="131"/>
      <c r="H62" s="131"/>
      <c r="I62" s="131"/>
      <c r="J62" s="131"/>
      <c r="K62" s="131"/>
      <c r="L62" s="131"/>
      <c r="M62" s="132"/>
    </row>
    <row r="63" spans="1:13" ht="39" thickBot="1">
      <c r="A63" s="142"/>
      <c r="B63" s="143"/>
      <c r="C63" s="143"/>
      <c r="D63" s="22" t="s">
        <v>197</v>
      </c>
      <c r="E63" s="22" t="s">
        <v>648</v>
      </c>
      <c r="F63" s="62">
        <v>2003</v>
      </c>
      <c r="G63" s="63">
        <v>2004</v>
      </c>
      <c r="H63" s="24">
        <v>2005</v>
      </c>
      <c r="I63" s="25" t="s">
        <v>187</v>
      </c>
      <c r="J63" s="25" t="s">
        <v>188</v>
      </c>
      <c r="K63" s="26" t="s">
        <v>189</v>
      </c>
      <c r="L63" s="22" t="s">
        <v>190</v>
      </c>
      <c r="M63" s="22" t="s">
        <v>191</v>
      </c>
    </row>
    <row r="64" spans="1:13" ht="12.75">
      <c r="A64" s="155" t="s">
        <v>613</v>
      </c>
      <c r="B64" s="215" t="s">
        <v>614</v>
      </c>
      <c r="C64" s="112" t="s">
        <v>459</v>
      </c>
      <c r="D64" s="59">
        <f>E64+I64+J64+K64+L64+M64</f>
        <v>108154</v>
      </c>
      <c r="E64" s="59">
        <f>F64+G64+H64</f>
        <v>108154</v>
      </c>
      <c r="F64" s="9">
        <v>19672</v>
      </c>
      <c r="G64" s="9">
        <v>34647</v>
      </c>
      <c r="H64" s="106">
        <v>53835</v>
      </c>
      <c r="I64" s="27"/>
      <c r="J64" s="20"/>
      <c r="K64" s="28"/>
      <c r="L64" s="28"/>
      <c r="M64" s="28"/>
    </row>
    <row r="65" spans="1:13" ht="27" customHeight="1" thickBot="1">
      <c r="A65" s="156"/>
      <c r="B65" s="216"/>
      <c r="C65" s="112" t="s">
        <v>460</v>
      </c>
      <c r="D65" s="59">
        <f>E65+I65+J65+K65+L65+M65</f>
        <v>52650</v>
      </c>
      <c r="E65" s="59">
        <f>F65+G65+H65</f>
        <v>52650</v>
      </c>
      <c r="F65" s="9">
        <v>9750</v>
      </c>
      <c r="G65" s="9">
        <v>16575</v>
      </c>
      <c r="H65" s="107">
        <v>26325</v>
      </c>
      <c r="I65" s="29"/>
      <c r="J65" s="30"/>
      <c r="K65" s="31"/>
      <c r="L65" s="31"/>
      <c r="M65" s="31"/>
    </row>
    <row r="66" spans="1:13" ht="12.75">
      <c r="A66" s="4" t="s">
        <v>192</v>
      </c>
      <c r="B66" s="144" t="s">
        <v>615</v>
      </c>
      <c r="C66" s="145"/>
      <c r="D66" s="206"/>
      <c r="E66" s="206"/>
      <c r="F66" s="207"/>
      <c r="G66" s="154"/>
      <c r="H66" s="145"/>
      <c r="I66" s="145"/>
      <c r="J66" s="145"/>
      <c r="K66" s="145"/>
      <c r="L66" s="145"/>
      <c r="M66" s="146"/>
    </row>
    <row r="67" spans="1:13" ht="25.5">
      <c r="A67" s="49" t="s">
        <v>371</v>
      </c>
      <c r="B67" s="145" t="s">
        <v>616</v>
      </c>
      <c r="C67" s="145"/>
      <c r="D67" s="145"/>
      <c r="E67" s="145"/>
      <c r="F67" s="146"/>
      <c r="G67" s="119" t="s">
        <v>372</v>
      </c>
      <c r="H67" s="120"/>
      <c r="I67" s="144" t="s">
        <v>617</v>
      </c>
      <c r="J67" s="145"/>
      <c r="K67" s="145"/>
      <c r="L67" s="145"/>
      <c r="M67" s="146"/>
    </row>
    <row r="68" spans="1:13" ht="80.25" customHeight="1">
      <c r="A68" s="144" t="s">
        <v>618</v>
      </c>
      <c r="B68" s="145"/>
      <c r="C68" s="145"/>
      <c r="D68" s="154"/>
      <c r="E68" s="154"/>
      <c r="F68" s="154"/>
      <c r="G68" s="145"/>
      <c r="H68" s="145"/>
      <c r="I68" s="145"/>
      <c r="J68" s="145"/>
      <c r="K68" s="145"/>
      <c r="L68" s="145"/>
      <c r="M68" s="146"/>
    </row>
    <row r="69" spans="1:13" ht="12.75">
      <c r="A69" s="144" t="s">
        <v>619</v>
      </c>
      <c r="B69" s="145"/>
      <c r="C69" s="145"/>
      <c r="D69" s="145"/>
      <c r="E69" s="145"/>
      <c r="F69" s="145"/>
      <c r="G69" s="145"/>
      <c r="H69" s="145"/>
      <c r="I69" s="145"/>
      <c r="J69" s="145"/>
      <c r="K69" s="145"/>
      <c r="L69" s="145"/>
      <c r="M69" s="146"/>
    </row>
    <row r="70" spans="1:13" ht="12.75">
      <c r="A70" s="14" t="s">
        <v>201</v>
      </c>
      <c r="B70" s="144" t="s">
        <v>620</v>
      </c>
      <c r="C70" s="145"/>
      <c r="D70" s="145"/>
      <c r="E70" s="145"/>
      <c r="F70" s="145"/>
      <c r="G70" s="145"/>
      <c r="H70" s="146"/>
      <c r="I70" s="144" t="s">
        <v>375</v>
      </c>
      <c r="J70" s="137"/>
      <c r="K70" s="137"/>
      <c r="L70" s="129"/>
      <c r="M70" s="10" t="s">
        <v>335</v>
      </c>
    </row>
    <row r="71" spans="1:13" ht="33" customHeight="1">
      <c r="A71" s="127" t="s">
        <v>199</v>
      </c>
      <c r="B71" s="208"/>
      <c r="C71" s="208"/>
      <c r="D71" s="208"/>
      <c r="E71" s="208"/>
      <c r="F71" s="208"/>
      <c r="G71" s="208"/>
      <c r="H71" s="208"/>
      <c r="I71" s="208"/>
      <c r="J71" s="208"/>
      <c r="K71" s="208"/>
      <c r="L71" s="208"/>
      <c r="M71" s="209"/>
    </row>
    <row r="72" spans="1:13" ht="38.25">
      <c r="A72" s="152" t="s">
        <v>217</v>
      </c>
      <c r="B72" s="153"/>
      <c r="C72" s="151" t="s">
        <v>200</v>
      </c>
      <c r="D72" s="151"/>
      <c r="E72" s="151"/>
      <c r="F72" s="151"/>
      <c r="G72" s="33" t="s">
        <v>216</v>
      </c>
      <c r="H72" s="151" t="s">
        <v>421</v>
      </c>
      <c r="I72" s="151"/>
      <c r="J72" s="151"/>
      <c r="K72" s="151"/>
      <c r="L72" s="151"/>
      <c r="M72" s="151"/>
    </row>
    <row r="73" spans="1:13" ht="12.75">
      <c r="A73" s="232" t="s">
        <v>621</v>
      </c>
      <c r="B73" s="233"/>
      <c r="C73" s="234" t="s">
        <v>622</v>
      </c>
      <c r="D73" s="234"/>
      <c r="E73" s="234"/>
      <c r="F73" s="234"/>
      <c r="G73" s="110" t="s">
        <v>335</v>
      </c>
      <c r="H73" s="123" t="s">
        <v>623</v>
      </c>
      <c r="I73" s="124"/>
      <c r="J73" s="124"/>
      <c r="K73" s="124"/>
      <c r="L73" s="124"/>
      <c r="M73" s="161"/>
    </row>
    <row r="74" spans="1:13" ht="12.75">
      <c r="A74" s="202" t="s">
        <v>624</v>
      </c>
      <c r="B74" s="203"/>
      <c r="C74" s="231" t="s">
        <v>622</v>
      </c>
      <c r="D74" s="231"/>
      <c r="E74" s="231"/>
      <c r="F74" s="231"/>
      <c r="G74" s="10" t="s">
        <v>335</v>
      </c>
      <c r="H74" s="144" t="s">
        <v>625</v>
      </c>
      <c r="I74" s="145"/>
      <c r="J74" s="145"/>
      <c r="K74" s="145"/>
      <c r="L74" s="145"/>
      <c r="M74" s="146"/>
    </row>
    <row r="75" spans="1:13" ht="12.75">
      <c r="A75" s="232" t="s">
        <v>626</v>
      </c>
      <c r="B75" s="233"/>
      <c r="C75" s="234" t="s">
        <v>627</v>
      </c>
      <c r="D75" s="234"/>
      <c r="E75" s="234"/>
      <c r="F75" s="234"/>
      <c r="G75" s="110" t="s">
        <v>335</v>
      </c>
      <c r="H75" s="123" t="s">
        <v>628</v>
      </c>
      <c r="I75" s="124"/>
      <c r="J75" s="124"/>
      <c r="K75" s="124"/>
      <c r="L75" s="124"/>
      <c r="M75" s="161"/>
    </row>
    <row r="76" spans="1:13" ht="25.5" customHeight="1">
      <c r="A76" s="202" t="s">
        <v>629</v>
      </c>
      <c r="B76" s="203"/>
      <c r="C76" s="231" t="s">
        <v>630</v>
      </c>
      <c r="D76" s="231"/>
      <c r="E76" s="231"/>
      <c r="F76" s="231"/>
      <c r="G76" s="10" t="s">
        <v>335</v>
      </c>
      <c r="H76" s="144" t="s">
        <v>631</v>
      </c>
      <c r="I76" s="145"/>
      <c r="J76" s="145"/>
      <c r="K76" s="145"/>
      <c r="L76" s="145"/>
      <c r="M76" s="146"/>
    </row>
    <row r="77" spans="1:13" ht="40.5" customHeight="1">
      <c r="A77" s="202" t="s">
        <v>79</v>
      </c>
      <c r="B77" s="203"/>
      <c r="C77" s="231" t="s">
        <v>630</v>
      </c>
      <c r="D77" s="231"/>
      <c r="E77" s="231"/>
      <c r="F77" s="231"/>
      <c r="G77" s="10" t="s">
        <v>335</v>
      </c>
      <c r="H77" s="144" t="s">
        <v>631</v>
      </c>
      <c r="I77" s="145"/>
      <c r="J77" s="145"/>
      <c r="K77" s="145"/>
      <c r="L77" s="145"/>
      <c r="M77" s="146"/>
    </row>
    <row r="78" spans="1:13" ht="27.75" customHeight="1">
      <c r="A78" s="138" t="s">
        <v>202</v>
      </c>
      <c r="B78" s="139"/>
      <c r="C78" s="139"/>
      <c r="D78" s="139"/>
      <c r="E78" s="139"/>
      <c r="F78" s="139"/>
      <c r="G78" s="139"/>
      <c r="H78" s="139"/>
      <c r="I78" s="139"/>
      <c r="J78" s="139"/>
      <c r="K78" s="139"/>
      <c r="L78" s="139"/>
      <c r="M78" s="140"/>
    </row>
    <row r="79" spans="1:13" ht="12.75">
      <c r="A79" s="16" t="s">
        <v>210</v>
      </c>
      <c r="B79" s="17" t="s">
        <v>213</v>
      </c>
      <c r="C79" s="17" t="s">
        <v>204</v>
      </c>
      <c r="D79" s="17" t="s">
        <v>205</v>
      </c>
      <c r="E79" s="17" t="s">
        <v>206</v>
      </c>
      <c r="F79" s="17" t="s">
        <v>208</v>
      </c>
      <c r="G79" s="17" t="s">
        <v>207</v>
      </c>
      <c r="H79" s="159" t="s">
        <v>215</v>
      </c>
      <c r="I79" s="160"/>
      <c r="J79" s="18" t="s">
        <v>214</v>
      </c>
      <c r="K79" s="18" t="s">
        <v>209</v>
      </c>
      <c r="L79" s="133" t="s">
        <v>211</v>
      </c>
      <c r="M79" s="134"/>
    </row>
    <row r="80" spans="1:13" ht="12.75">
      <c r="A80" s="17" t="s">
        <v>203</v>
      </c>
      <c r="B80" s="17">
        <v>29</v>
      </c>
      <c r="C80" s="17">
        <v>0</v>
      </c>
      <c r="D80" s="17">
        <v>17</v>
      </c>
      <c r="E80" s="20">
        <v>12</v>
      </c>
      <c r="F80" s="17">
        <v>1</v>
      </c>
      <c r="G80" s="37">
        <v>28</v>
      </c>
      <c r="H80" s="157" t="s">
        <v>239</v>
      </c>
      <c r="I80" s="158"/>
      <c r="J80" s="18">
        <v>0</v>
      </c>
      <c r="K80" s="18">
        <v>0</v>
      </c>
      <c r="L80" s="177">
        <v>0</v>
      </c>
      <c r="M80" s="178"/>
    </row>
    <row r="81" spans="1:13" ht="12.75">
      <c r="A81" s="21"/>
      <c r="B81" s="21"/>
      <c r="C81" s="21"/>
      <c r="D81" s="21"/>
      <c r="E81" s="21"/>
      <c r="F81" s="21"/>
      <c r="G81" s="21"/>
      <c r="H81" s="21"/>
      <c r="I81" s="21"/>
      <c r="J81" s="21"/>
      <c r="K81" s="21"/>
      <c r="L81" s="21"/>
      <c r="M81" s="21"/>
    </row>
    <row r="82" spans="1:13" ht="12.75">
      <c r="A82" s="141" t="s">
        <v>389</v>
      </c>
      <c r="B82" s="143" t="s">
        <v>195</v>
      </c>
      <c r="C82" s="143" t="s">
        <v>196</v>
      </c>
      <c r="D82" s="130" t="s">
        <v>731</v>
      </c>
      <c r="E82" s="131"/>
      <c r="F82" s="131"/>
      <c r="G82" s="131"/>
      <c r="H82" s="131"/>
      <c r="I82" s="131"/>
      <c r="J82" s="131"/>
      <c r="K82" s="131"/>
      <c r="L82" s="131"/>
      <c r="M82" s="132"/>
    </row>
    <row r="83" spans="1:13" ht="39" thickBot="1">
      <c r="A83" s="142"/>
      <c r="B83" s="143"/>
      <c r="C83" s="143"/>
      <c r="D83" s="22" t="s">
        <v>197</v>
      </c>
      <c r="E83" s="22" t="s">
        <v>648</v>
      </c>
      <c r="F83" s="62">
        <v>2003</v>
      </c>
      <c r="G83" s="63">
        <v>2004</v>
      </c>
      <c r="H83" s="24">
        <v>2005</v>
      </c>
      <c r="I83" s="25" t="s">
        <v>187</v>
      </c>
      <c r="J83" s="25" t="s">
        <v>188</v>
      </c>
      <c r="K83" s="26" t="s">
        <v>189</v>
      </c>
      <c r="L83" s="22" t="s">
        <v>190</v>
      </c>
      <c r="M83" s="22" t="s">
        <v>191</v>
      </c>
    </row>
    <row r="84" spans="1:13" ht="12.75">
      <c r="A84" s="155" t="s">
        <v>632</v>
      </c>
      <c r="B84" s="215" t="s">
        <v>633</v>
      </c>
      <c r="C84" s="112" t="s">
        <v>634</v>
      </c>
      <c r="D84" s="59">
        <f>E84+I84+J84+K84+L84+M84</f>
        <v>57000</v>
      </c>
      <c r="E84" s="59">
        <f>F84+G84+H84</f>
        <v>25236</v>
      </c>
      <c r="F84" s="9"/>
      <c r="G84" s="9">
        <v>17934</v>
      </c>
      <c r="H84" s="106">
        <v>7302</v>
      </c>
      <c r="I84" s="27">
        <v>31764</v>
      </c>
      <c r="J84" s="20"/>
      <c r="K84" s="28"/>
      <c r="L84" s="28"/>
      <c r="M84" s="28"/>
    </row>
    <row r="85" spans="1:13" ht="13.5" thickBot="1">
      <c r="A85" s="156"/>
      <c r="B85" s="216"/>
      <c r="C85" s="112" t="s">
        <v>446</v>
      </c>
      <c r="D85" s="59">
        <f>E85+I85+J85+K85+L85+M85</f>
        <v>34125</v>
      </c>
      <c r="E85" s="59">
        <f>F85+G85+H85</f>
        <v>11425</v>
      </c>
      <c r="F85" s="9"/>
      <c r="G85" s="9">
        <v>10425</v>
      </c>
      <c r="H85" s="107">
        <v>1000</v>
      </c>
      <c r="I85" s="29">
        <v>22700</v>
      </c>
      <c r="J85" s="30"/>
      <c r="K85" s="31"/>
      <c r="L85" s="31"/>
      <c r="M85" s="31"/>
    </row>
    <row r="86" spans="1:13" ht="12.75">
      <c r="A86" s="4" t="s">
        <v>192</v>
      </c>
      <c r="B86" s="144" t="s">
        <v>635</v>
      </c>
      <c r="C86" s="145"/>
      <c r="D86" s="206"/>
      <c r="E86" s="206"/>
      <c r="F86" s="207"/>
      <c r="G86" s="154"/>
      <c r="H86" s="145"/>
      <c r="I86" s="145"/>
      <c r="J86" s="145"/>
      <c r="K86" s="145"/>
      <c r="L86" s="145"/>
      <c r="M86" s="146"/>
    </row>
    <row r="87" spans="1:13" ht="25.5">
      <c r="A87" s="49" t="s">
        <v>371</v>
      </c>
      <c r="B87" s="145" t="s">
        <v>636</v>
      </c>
      <c r="C87" s="145"/>
      <c r="D87" s="145"/>
      <c r="E87" s="145"/>
      <c r="F87" s="146"/>
      <c r="G87" s="119" t="s">
        <v>372</v>
      </c>
      <c r="H87" s="120"/>
      <c r="I87" s="144" t="s">
        <v>637</v>
      </c>
      <c r="J87" s="145"/>
      <c r="K87" s="145"/>
      <c r="L87" s="145"/>
      <c r="M87" s="146"/>
    </row>
    <row r="88" spans="1:13" ht="66" customHeight="1">
      <c r="A88" s="144" t="s">
        <v>74</v>
      </c>
      <c r="B88" s="145"/>
      <c r="C88" s="145"/>
      <c r="D88" s="154"/>
      <c r="E88" s="154"/>
      <c r="F88" s="154"/>
      <c r="G88" s="145"/>
      <c r="H88" s="145"/>
      <c r="I88" s="145"/>
      <c r="J88" s="145"/>
      <c r="K88" s="145"/>
      <c r="L88" s="145"/>
      <c r="M88" s="146"/>
    </row>
    <row r="89" spans="1:13" ht="12.75">
      <c r="A89" s="144" t="s">
        <v>145</v>
      </c>
      <c r="B89" s="145"/>
      <c r="C89" s="145"/>
      <c r="D89" s="145"/>
      <c r="E89" s="145"/>
      <c r="F89" s="145"/>
      <c r="G89" s="145"/>
      <c r="H89" s="145"/>
      <c r="I89" s="145"/>
      <c r="J89" s="145"/>
      <c r="K89" s="145"/>
      <c r="L89" s="145"/>
      <c r="M89" s="146"/>
    </row>
    <row r="90" spans="1:13" ht="12.75">
      <c r="A90" s="14" t="s">
        <v>201</v>
      </c>
      <c r="B90" s="144" t="s">
        <v>75</v>
      </c>
      <c r="C90" s="145"/>
      <c r="D90" s="145"/>
      <c r="E90" s="145"/>
      <c r="F90" s="145"/>
      <c r="G90" s="145"/>
      <c r="H90" s="146"/>
      <c r="I90" s="144" t="s">
        <v>375</v>
      </c>
      <c r="J90" s="137"/>
      <c r="K90" s="137"/>
      <c r="L90" s="129"/>
      <c r="M90" s="10" t="s">
        <v>335</v>
      </c>
    </row>
    <row r="91" spans="1:13" ht="30" customHeight="1">
      <c r="A91" s="127" t="s">
        <v>199</v>
      </c>
      <c r="B91" s="208"/>
      <c r="C91" s="208"/>
      <c r="D91" s="208"/>
      <c r="E91" s="208"/>
      <c r="F91" s="208"/>
      <c r="G91" s="208"/>
      <c r="H91" s="208"/>
      <c r="I91" s="208"/>
      <c r="J91" s="208"/>
      <c r="K91" s="208"/>
      <c r="L91" s="208"/>
      <c r="M91" s="209"/>
    </row>
    <row r="92" spans="1:13" ht="38.25">
      <c r="A92" s="152" t="s">
        <v>217</v>
      </c>
      <c r="B92" s="153"/>
      <c r="C92" s="151" t="s">
        <v>200</v>
      </c>
      <c r="D92" s="151"/>
      <c r="E92" s="151"/>
      <c r="F92" s="151"/>
      <c r="G92" s="33" t="s">
        <v>216</v>
      </c>
      <c r="H92" s="151" t="s">
        <v>421</v>
      </c>
      <c r="I92" s="151"/>
      <c r="J92" s="151"/>
      <c r="K92" s="151"/>
      <c r="L92" s="151"/>
      <c r="M92" s="151"/>
    </row>
    <row r="93" spans="1:13" ht="24" customHeight="1">
      <c r="A93" s="202" t="s">
        <v>76</v>
      </c>
      <c r="B93" s="203"/>
      <c r="C93" s="202" t="s">
        <v>344</v>
      </c>
      <c r="D93" s="210"/>
      <c r="E93" s="210"/>
      <c r="F93" s="203"/>
      <c r="G93" s="10" t="s">
        <v>335</v>
      </c>
      <c r="H93" s="144" t="s">
        <v>77</v>
      </c>
      <c r="I93" s="145"/>
      <c r="J93" s="145"/>
      <c r="K93" s="145"/>
      <c r="L93" s="145"/>
      <c r="M93" s="146"/>
    </row>
    <row r="94" spans="1:13" ht="27" customHeight="1">
      <c r="A94" s="202" t="s">
        <v>78</v>
      </c>
      <c r="B94" s="203"/>
      <c r="C94" s="234"/>
      <c r="D94" s="234"/>
      <c r="E94" s="234"/>
      <c r="F94" s="234"/>
      <c r="G94" s="110"/>
      <c r="H94" s="123"/>
      <c r="I94" s="124"/>
      <c r="J94" s="124"/>
      <c r="K94" s="124"/>
      <c r="L94" s="124"/>
      <c r="M94" s="161"/>
    </row>
    <row r="95" spans="1:13" ht="29.25" customHeight="1">
      <c r="A95" s="138" t="s">
        <v>202</v>
      </c>
      <c r="B95" s="139"/>
      <c r="C95" s="139"/>
      <c r="D95" s="139"/>
      <c r="E95" s="139"/>
      <c r="F95" s="139"/>
      <c r="G95" s="139"/>
      <c r="H95" s="139"/>
      <c r="I95" s="139"/>
      <c r="J95" s="139"/>
      <c r="K95" s="139"/>
      <c r="L95" s="139"/>
      <c r="M95" s="140"/>
    </row>
    <row r="96" spans="1:13" ht="12.75">
      <c r="A96" s="16" t="s">
        <v>210</v>
      </c>
      <c r="B96" s="17" t="s">
        <v>213</v>
      </c>
      <c r="C96" s="17" t="s">
        <v>204</v>
      </c>
      <c r="D96" s="17" t="s">
        <v>205</v>
      </c>
      <c r="E96" s="17" t="s">
        <v>206</v>
      </c>
      <c r="F96" s="17" t="s">
        <v>208</v>
      </c>
      <c r="G96" s="17" t="s">
        <v>207</v>
      </c>
      <c r="H96" s="159" t="s">
        <v>215</v>
      </c>
      <c r="I96" s="160"/>
      <c r="J96" s="18" t="s">
        <v>214</v>
      </c>
      <c r="K96" s="18" t="s">
        <v>209</v>
      </c>
      <c r="L96" s="133" t="s">
        <v>211</v>
      </c>
      <c r="M96" s="134"/>
    </row>
    <row r="97" spans="1:13" ht="12.75">
      <c r="A97" s="17" t="s">
        <v>203</v>
      </c>
      <c r="B97" s="17">
        <v>19</v>
      </c>
      <c r="C97" s="17">
        <v>4</v>
      </c>
      <c r="D97" s="17">
        <v>15</v>
      </c>
      <c r="E97" s="20">
        <v>0</v>
      </c>
      <c r="F97" s="17">
        <v>13</v>
      </c>
      <c r="G97" s="37">
        <v>6</v>
      </c>
      <c r="H97" s="157" t="s">
        <v>239</v>
      </c>
      <c r="I97" s="158"/>
      <c r="J97" s="18">
        <v>24</v>
      </c>
      <c r="K97" s="18">
        <v>7</v>
      </c>
      <c r="L97" s="177">
        <v>2</v>
      </c>
      <c r="M97" s="178"/>
    </row>
    <row r="98" ht="13.5" thickBot="1"/>
    <row r="99" spans="1:13" ht="12.75">
      <c r="A99" s="193" t="s">
        <v>369</v>
      </c>
      <c r="B99" s="194"/>
      <c r="C99" s="195"/>
      <c r="D99" s="170" t="s">
        <v>731</v>
      </c>
      <c r="E99" s="131"/>
      <c r="F99" s="131"/>
      <c r="G99" s="131"/>
      <c r="H99" s="131"/>
      <c r="I99" s="131"/>
      <c r="J99" s="131"/>
      <c r="K99" s="131"/>
      <c r="L99" s="131"/>
      <c r="M99" s="132"/>
    </row>
    <row r="100" spans="1:13" ht="38.25">
      <c r="A100" s="196"/>
      <c r="B100" s="197"/>
      <c r="C100" s="198"/>
      <c r="D100" s="50" t="s">
        <v>197</v>
      </c>
      <c r="E100" s="22" t="s">
        <v>648</v>
      </c>
      <c r="F100" s="49">
        <v>2003</v>
      </c>
      <c r="G100" s="38">
        <v>2004</v>
      </c>
      <c r="H100" s="49">
        <v>2005</v>
      </c>
      <c r="I100" s="49" t="s">
        <v>187</v>
      </c>
      <c r="J100" s="49" t="s">
        <v>188</v>
      </c>
      <c r="K100" s="49" t="s">
        <v>189</v>
      </c>
      <c r="L100" s="49" t="s">
        <v>190</v>
      </c>
      <c r="M100" s="49" t="s">
        <v>191</v>
      </c>
    </row>
    <row r="101" spans="1:13" ht="12.75">
      <c r="A101" s="196"/>
      <c r="B101" s="197"/>
      <c r="C101" s="198"/>
      <c r="D101" s="59">
        <f>E101+I101+J101+K101+L101+M101</f>
        <v>459900</v>
      </c>
      <c r="E101" s="59">
        <f>F101+G101+H101</f>
        <v>428136</v>
      </c>
      <c r="F101" s="28">
        <f aca="true" t="shared" si="0" ref="F101:M101">F5+F25+F44+F64+F84</f>
        <v>103944</v>
      </c>
      <c r="G101" s="28">
        <f t="shared" si="0"/>
        <v>139688</v>
      </c>
      <c r="H101" s="28">
        <f t="shared" si="0"/>
        <v>184504</v>
      </c>
      <c r="I101" s="28">
        <f t="shared" si="0"/>
        <v>31764</v>
      </c>
      <c r="J101" s="28">
        <f t="shared" si="0"/>
        <v>0</v>
      </c>
      <c r="K101" s="28">
        <f t="shared" si="0"/>
        <v>0</v>
      </c>
      <c r="L101" s="28">
        <f t="shared" si="0"/>
        <v>0</v>
      </c>
      <c r="M101" s="28">
        <f t="shared" si="0"/>
        <v>0</v>
      </c>
    </row>
    <row r="102" spans="1:13" ht="13.5" thickBot="1">
      <c r="A102" s="199"/>
      <c r="B102" s="200"/>
      <c r="C102" s="201"/>
      <c r="D102" s="59">
        <f>E102+I102+J102+K102+L102+M102</f>
        <v>249502</v>
      </c>
      <c r="E102" s="59">
        <f>F102+G102+H102</f>
        <v>226802</v>
      </c>
      <c r="F102" s="28">
        <f aca="true" t="shared" si="1" ref="F102:M102">F6+F26+F45+F65+F85</f>
        <v>56452</v>
      </c>
      <c r="G102" s="28">
        <f t="shared" si="1"/>
        <v>74775</v>
      </c>
      <c r="H102" s="28">
        <f t="shared" si="1"/>
        <v>95575</v>
      </c>
      <c r="I102" s="28">
        <f t="shared" si="1"/>
        <v>22700</v>
      </c>
      <c r="J102" s="28">
        <f t="shared" si="1"/>
        <v>0</v>
      </c>
      <c r="K102" s="28">
        <f t="shared" si="1"/>
        <v>0</v>
      </c>
      <c r="L102" s="28">
        <f t="shared" si="1"/>
        <v>0</v>
      </c>
      <c r="M102" s="28">
        <f t="shared" si="1"/>
        <v>0</v>
      </c>
    </row>
    <row r="103" spans="1:13" ht="15.75">
      <c r="A103" s="51"/>
      <c r="B103" s="52"/>
      <c r="C103" s="52"/>
      <c r="D103" s="11"/>
      <c r="E103" s="11"/>
      <c r="F103" s="11"/>
      <c r="G103" s="46"/>
      <c r="H103" s="47"/>
      <c r="I103" s="48"/>
      <c r="J103" s="48"/>
      <c r="K103" s="11"/>
      <c r="L103" s="11"/>
      <c r="M103" s="31"/>
    </row>
    <row r="104" spans="1:13" ht="15.75">
      <c r="A104" s="204" t="s">
        <v>370</v>
      </c>
      <c r="B104" s="205"/>
      <c r="C104" s="205"/>
      <c r="D104" s="11"/>
      <c r="E104" s="11"/>
      <c r="F104" s="11"/>
      <c r="G104" s="46"/>
      <c r="H104" s="47"/>
      <c r="I104" s="48"/>
      <c r="J104" s="48"/>
      <c r="K104" s="11"/>
      <c r="L104" s="11"/>
      <c r="M104" s="55"/>
    </row>
    <row r="105" spans="1:13" ht="12.75">
      <c r="A105" s="53"/>
      <c r="B105" s="54"/>
      <c r="C105" s="54"/>
      <c r="D105" s="21"/>
      <c r="E105" s="21"/>
      <c r="F105" s="21"/>
      <c r="G105" s="21"/>
      <c r="H105" s="21"/>
      <c r="I105" s="21"/>
      <c r="J105" s="21"/>
      <c r="K105" s="21"/>
      <c r="L105" s="54"/>
      <c r="M105" s="56"/>
    </row>
    <row r="106" spans="1:13" ht="12.75">
      <c r="A106" s="16" t="s">
        <v>210</v>
      </c>
      <c r="B106" s="17" t="s">
        <v>213</v>
      </c>
      <c r="C106" s="17" t="s">
        <v>204</v>
      </c>
      <c r="D106" s="17" t="s">
        <v>205</v>
      </c>
      <c r="E106" s="17" t="s">
        <v>206</v>
      </c>
      <c r="F106" s="17" t="s">
        <v>208</v>
      </c>
      <c r="G106" s="17" t="s">
        <v>207</v>
      </c>
      <c r="H106" s="159" t="s">
        <v>215</v>
      </c>
      <c r="I106" s="160"/>
      <c r="J106" s="18" t="s">
        <v>214</v>
      </c>
      <c r="K106" s="18" t="s">
        <v>209</v>
      </c>
      <c r="L106" s="133" t="s">
        <v>211</v>
      </c>
      <c r="M106" s="134"/>
    </row>
    <row r="107" spans="1:13" ht="12.75">
      <c r="A107" s="17" t="s">
        <v>203</v>
      </c>
      <c r="B107" s="17">
        <f aca="true" t="shared" si="2" ref="B107:G107">B21+B40+B60+B80+B97</f>
        <v>218</v>
      </c>
      <c r="C107" s="17">
        <f t="shared" si="2"/>
        <v>59</v>
      </c>
      <c r="D107" s="17">
        <f t="shared" si="2"/>
        <v>125</v>
      </c>
      <c r="E107" s="17">
        <f t="shared" si="2"/>
        <v>34</v>
      </c>
      <c r="F107" s="17">
        <f t="shared" si="2"/>
        <v>74</v>
      </c>
      <c r="G107" s="17">
        <f t="shared" si="2"/>
        <v>144</v>
      </c>
      <c r="H107" s="157" t="s">
        <v>212</v>
      </c>
      <c r="I107" s="158"/>
      <c r="J107" s="17">
        <f>J21+J40+J60+J80+J97</f>
        <v>38</v>
      </c>
      <c r="K107" s="17">
        <f>K21+K40+K60+K80+K97</f>
        <v>20</v>
      </c>
      <c r="L107" s="177">
        <f>L21+L40+L60+L80+L97</f>
        <v>7</v>
      </c>
      <c r="M107" s="178"/>
    </row>
    <row r="108" spans="1:13" ht="12.75">
      <c r="A108" s="18"/>
      <c r="B108" s="21"/>
      <c r="C108" s="21"/>
      <c r="D108" s="21"/>
      <c r="E108" s="83"/>
      <c r="F108" s="83"/>
      <c r="G108" s="79"/>
      <c r="H108" s="21"/>
      <c r="I108" s="21"/>
      <c r="J108" s="21"/>
      <c r="K108" s="21"/>
      <c r="L108" s="21"/>
      <c r="M108" s="21"/>
    </row>
    <row r="109" spans="1:7" ht="12.75">
      <c r="A109" s="167" t="s">
        <v>644</v>
      </c>
      <c r="B109" s="121" t="s">
        <v>645</v>
      </c>
      <c r="C109" s="121"/>
      <c r="D109" s="121" t="s">
        <v>646</v>
      </c>
      <c r="E109" s="121"/>
      <c r="F109" s="169" t="s">
        <v>415</v>
      </c>
      <c r="G109" s="121"/>
    </row>
    <row r="110" spans="1:7" ht="12.75">
      <c r="A110" s="168"/>
      <c r="B110" s="121">
        <v>0</v>
      </c>
      <c r="C110" s="121"/>
      <c r="D110" s="121">
        <v>20</v>
      </c>
      <c r="E110" s="121"/>
      <c r="F110" s="121">
        <f>B110+D110</f>
        <v>20</v>
      </c>
      <c r="G110" s="121"/>
    </row>
  </sheetData>
  <mergeCells count="193">
    <mergeCell ref="H107:I107"/>
    <mergeCell ref="L107:M107"/>
    <mergeCell ref="A109:A110"/>
    <mergeCell ref="B109:C109"/>
    <mergeCell ref="D109:E109"/>
    <mergeCell ref="F109:G109"/>
    <mergeCell ref="B110:C110"/>
    <mergeCell ref="D110:E110"/>
    <mergeCell ref="F110:G110"/>
    <mergeCell ref="A99:C102"/>
    <mergeCell ref="D99:M99"/>
    <mergeCell ref="A104:C104"/>
    <mergeCell ref="H106:I106"/>
    <mergeCell ref="L106:M106"/>
    <mergeCell ref="A95:M95"/>
    <mergeCell ref="H96:I96"/>
    <mergeCell ref="L96:M96"/>
    <mergeCell ref="H97:I97"/>
    <mergeCell ref="L97:M97"/>
    <mergeCell ref="A93:B93"/>
    <mergeCell ref="C93:F93"/>
    <mergeCell ref="H93:M93"/>
    <mergeCell ref="A94:B94"/>
    <mergeCell ref="C94:F94"/>
    <mergeCell ref="H94:M94"/>
    <mergeCell ref="A91:M91"/>
    <mergeCell ref="A92:B92"/>
    <mergeCell ref="C92:F92"/>
    <mergeCell ref="H92:M92"/>
    <mergeCell ref="A88:M88"/>
    <mergeCell ref="A89:M89"/>
    <mergeCell ref="B90:H90"/>
    <mergeCell ref="I90:L90"/>
    <mergeCell ref="A84:A85"/>
    <mergeCell ref="B84:B85"/>
    <mergeCell ref="B86:M86"/>
    <mergeCell ref="B87:F87"/>
    <mergeCell ref="G87:H87"/>
    <mergeCell ref="I87:M87"/>
    <mergeCell ref="H79:I79"/>
    <mergeCell ref="L79:M79"/>
    <mergeCell ref="H80:I80"/>
    <mergeCell ref="A82:A83"/>
    <mergeCell ref="B82:B83"/>
    <mergeCell ref="C82:C83"/>
    <mergeCell ref="D82:M82"/>
    <mergeCell ref="L80:M80"/>
    <mergeCell ref="A77:B77"/>
    <mergeCell ref="C77:F77"/>
    <mergeCell ref="H77:M77"/>
    <mergeCell ref="A78:M78"/>
    <mergeCell ref="A75:B75"/>
    <mergeCell ref="C75:F75"/>
    <mergeCell ref="H75:M75"/>
    <mergeCell ref="A76:B76"/>
    <mergeCell ref="C76:F76"/>
    <mergeCell ref="H76:M76"/>
    <mergeCell ref="A73:B73"/>
    <mergeCell ref="C73:F73"/>
    <mergeCell ref="H73:M73"/>
    <mergeCell ref="A74:B74"/>
    <mergeCell ref="C74:F74"/>
    <mergeCell ref="H74:M74"/>
    <mergeCell ref="A71:M71"/>
    <mergeCell ref="A72:B72"/>
    <mergeCell ref="C72:F72"/>
    <mergeCell ref="H72:M72"/>
    <mergeCell ref="A68:M68"/>
    <mergeCell ref="A69:M69"/>
    <mergeCell ref="B70:H70"/>
    <mergeCell ref="I70:L70"/>
    <mergeCell ref="A64:A65"/>
    <mergeCell ref="B64:B65"/>
    <mergeCell ref="B66:M66"/>
    <mergeCell ref="B67:F67"/>
    <mergeCell ref="G67:H67"/>
    <mergeCell ref="I67:M67"/>
    <mergeCell ref="H59:I59"/>
    <mergeCell ref="L59:M59"/>
    <mergeCell ref="H60:I60"/>
    <mergeCell ref="A62:A63"/>
    <mergeCell ref="B62:B63"/>
    <mergeCell ref="C62:C63"/>
    <mergeCell ref="D62:M62"/>
    <mergeCell ref="L60:M60"/>
    <mergeCell ref="A57:B57"/>
    <mergeCell ref="C57:F57"/>
    <mergeCell ref="H57:M57"/>
    <mergeCell ref="A58:M58"/>
    <mergeCell ref="A55:B55"/>
    <mergeCell ref="C55:F55"/>
    <mergeCell ref="H55:M55"/>
    <mergeCell ref="A56:B56"/>
    <mergeCell ref="C56:F56"/>
    <mergeCell ref="H56:M56"/>
    <mergeCell ref="A53:B53"/>
    <mergeCell ref="C53:F53"/>
    <mergeCell ref="H53:M53"/>
    <mergeCell ref="A54:B54"/>
    <mergeCell ref="C54:F54"/>
    <mergeCell ref="H54:M54"/>
    <mergeCell ref="A51:M51"/>
    <mergeCell ref="A52:B52"/>
    <mergeCell ref="C52:F52"/>
    <mergeCell ref="H52:M52"/>
    <mergeCell ref="A48:M48"/>
    <mergeCell ref="A49:M49"/>
    <mergeCell ref="B50:H50"/>
    <mergeCell ref="I50:L50"/>
    <mergeCell ref="A44:A45"/>
    <mergeCell ref="B44:B45"/>
    <mergeCell ref="B46:M46"/>
    <mergeCell ref="B47:F47"/>
    <mergeCell ref="G47:H47"/>
    <mergeCell ref="I47:M47"/>
    <mergeCell ref="A42:A43"/>
    <mergeCell ref="B42:B43"/>
    <mergeCell ref="C42:C43"/>
    <mergeCell ref="D42:M42"/>
    <mergeCell ref="A38:M38"/>
    <mergeCell ref="H39:I39"/>
    <mergeCell ref="L39:M39"/>
    <mergeCell ref="H40:I40"/>
    <mergeCell ref="L40:M40"/>
    <mergeCell ref="A36:B36"/>
    <mergeCell ref="C36:F36"/>
    <mergeCell ref="H36:M36"/>
    <mergeCell ref="A37:B37"/>
    <mergeCell ref="C37:F37"/>
    <mergeCell ref="H37:M37"/>
    <mergeCell ref="A34:B34"/>
    <mergeCell ref="C34:F34"/>
    <mergeCell ref="H34:M34"/>
    <mergeCell ref="A35:B35"/>
    <mergeCell ref="C35:F35"/>
    <mergeCell ref="H35:M35"/>
    <mergeCell ref="A32:M32"/>
    <mergeCell ref="A33:B33"/>
    <mergeCell ref="C33:F33"/>
    <mergeCell ref="H33:M33"/>
    <mergeCell ref="A29:M29"/>
    <mergeCell ref="A30:M30"/>
    <mergeCell ref="B31:H31"/>
    <mergeCell ref="I31:L31"/>
    <mergeCell ref="A25:A26"/>
    <mergeCell ref="B25:B26"/>
    <mergeCell ref="B27:M27"/>
    <mergeCell ref="B28:F28"/>
    <mergeCell ref="G28:H28"/>
    <mergeCell ref="I28:M28"/>
    <mergeCell ref="H20:I20"/>
    <mergeCell ref="L20:M20"/>
    <mergeCell ref="H21:I21"/>
    <mergeCell ref="A23:A24"/>
    <mergeCell ref="B23:B24"/>
    <mergeCell ref="C23:C24"/>
    <mergeCell ref="D23:M23"/>
    <mergeCell ref="L21:M21"/>
    <mergeCell ref="A18:B18"/>
    <mergeCell ref="C18:F18"/>
    <mergeCell ref="H18:M18"/>
    <mergeCell ref="A19:M19"/>
    <mergeCell ref="A16:B16"/>
    <mergeCell ref="C16:F16"/>
    <mergeCell ref="H16:M16"/>
    <mergeCell ref="A17:B17"/>
    <mergeCell ref="C17:F17"/>
    <mergeCell ref="H17:M17"/>
    <mergeCell ref="A14:B14"/>
    <mergeCell ref="C14:F14"/>
    <mergeCell ref="H14:M14"/>
    <mergeCell ref="A15:B15"/>
    <mergeCell ref="C15:F15"/>
    <mergeCell ref="H15:M15"/>
    <mergeCell ref="A12:M12"/>
    <mergeCell ref="A13:B13"/>
    <mergeCell ref="C13:F13"/>
    <mergeCell ref="H13:M13"/>
    <mergeCell ref="A9:M9"/>
    <mergeCell ref="A10:M10"/>
    <mergeCell ref="B11:H11"/>
    <mergeCell ref="I11:L11"/>
    <mergeCell ref="A5:A6"/>
    <mergeCell ref="B5:B6"/>
    <mergeCell ref="B7:M7"/>
    <mergeCell ref="B8:F8"/>
    <mergeCell ref="G8:H8"/>
    <mergeCell ref="I8:M8"/>
    <mergeCell ref="A1:M1"/>
    <mergeCell ref="A3:A4"/>
    <mergeCell ref="B3:B4"/>
    <mergeCell ref="C3:C4"/>
    <mergeCell ref="D3:M3"/>
  </mergeCells>
  <printOptions/>
  <pageMargins left="0.75" right="0.75" top="1" bottom="1" header="0.4921259845" footer="0.4921259845"/>
  <pageSetup horizontalDpi="300" verticalDpi="300" orientation="landscape" paperSize="9" scale="85" r:id="rId1"/>
  <headerFooter alignWithMargins="0">
    <oddFooter>&amp;R&amp;P</oddFooter>
  </headerFooter>
  <rowBreaks count="5" manualBreakCount="5">
    <brk id="22" max="255" man="1"/>
    <brk id="41" max="255" man="1"/>
    <brk id="61" max="255" man="1"/>
    <brk id="81" max="255" man="1"/>
    <brk id="98" max="255" man="1"/>
  </rowBreaks>
</worksheet>
</file>

<file path=xl/worksheets/sheet4.xml><?xml version="1.0" encoding="utf-8"?>
<worksheet xmlns="http://schemas.openxmlformats.org/spreadsheetml/2006/main" xmlns:r="http://schemas.openxmlformats.org/officeDocument/2006/relationships">
  <dimension ref="A1:M110"/>
  <sheetViews>
    <sheetView view="pageBreakPreview" zoomScaleNormal="75" zoomScaleSheetLayoutView="100" workbookViewId="0" topLeftCell="A91">
      <selection activeCell="A82" sqref="A82:A83"/>
    </sheetView>
  </sheetViews>
  <sheetFormatPr defaultColWidth="9.140625" defaultRowHeight="12.75"/>
  <cols>
    <col min="1" max="1" width="38.00390625" style="21" customWidth="1"/>
    <col min="2" max="2" width="11.28125" style="21" customWidth="1"/>
    <col min="3" max="3" width="11.57421875" style="21" customWidth="1"/>
    <col min="4" max="7" width="9.140625" style="21" customWidth="1"/>
    <col min="8" max="8" width="9.7109375" style="21" customWidth="1"/>
    <col min="9" max="13" width="9.140625" style="21" customWidth="1"/>
  </cols>
  <sheetData>
    <row r="1" spans="1:13" ht="15.75">
      <c r="A1" s="150" t="s">
        <v>80</v>
      </c>
      <c r="B1" s="150"/>
      <c r="C1" s="150"/>
      <c r="D1" s="150"/>
      <c r="E1" s="150"/>
      <c r="F1" s="150"/>
      <c r="G1" s="150"/>
      <c r="H1" s="150"/>
      <c r="I1" s="150"/>
      <c r="J1" s="150"/>
      <c r="K1" s="150"/>
      <c r="L1" s="150"/>
      <c r="M1" s="150"/>
    </row>
    <row r="3" spans="1:13" ht="12.75">
      <c r="A3" s="141" t="s">
        <v>389</v>
      </c>
      <c r="B3" s="143" t="s">
        <v>195</v>
      </c>
      <c r="C3" s="143" t="s">
        <v>196</v>
      </c>
      <c r="D3" s="130" t="s">
        <v>731</v>
      </c>
      <c r="E3" s="131"/>
      <c r="F3" s="131"/>
      <c r="G3" s="131"/>
      <c r="H3" s="131"/>
      <c r="I3" s="131"/>
      <c r="J3" s="131"/>
      <c r="K3" s="131"/>
      <c r="L3" s="131"/>
      <c r="M3" s="132"/>
    </row>
    <row r="4" spans="1:13" ht="39" thickBot="1">
      <c r="A4" s="142"/>
      <c r="B4" s="143"/>
      <c r="C4" s="143"/>
      <c r="D4" s="22" t="s">
        <v>197</v>
      </c>
      <c r="E4" s="22" t="s">
        <v>648</v>
      </c>
      <c r="F4" s="62">
        <v>2003</v>
      </c>
      <c r="G4" s="63">
        <v>2004</v>
      </c>
      <c r="H4" s="24">
        <v>2005</v>
      </c>
      <c r="I4" s="25" t="s">
        <v>187</v>
      </c>
      <c r="J4" s="25" t="s">
        <v>188</v>
      </c>
      <c r="K4" s="26" t="s">
        <v>189</v>
      </c>
      <c r="L4" s="22" t="s">
        <v>190</v>
      </c>
      <c r="M4" s="22" t="s">
        <v>191</v>
      </c>
    </row>
    <row r="5" spans="1:13" ht="12.75">
      <c r="A5" s="155" t="s">
        <v>717</v>
      </c>
      <c r="B5" s="125" t="s">
        <v>718</v>
      </c>
      <c r="C5" s="1">
        <v>37803</v>
      </c>
      <c r="D5" s="59">
        <f>E5+I5+J5+K5+L5+M5</f>
        <v>38874</v>
      </c>
      <c r="E5" s="59">
        <f>F5+G5+H5</f>
        <v>38874</v>
      </c>
      <c r="F5" s="98">
        <v>10350</v>
      </c>
      <c r="G5" s="98">
        <v>12650</v>
      </c>
      <c r="H5" s="99">
        <v>15874</v>
      </c>
      <c r="I5" s="27"/>
      <c r="J5" s="20"/>
      <c r="K5" s="28"/>
      <c r="L5" s="28"/>
      <c r="M5" s="28"/>
    </row>
    <row r="6" spans="1:13" ht="13.5" thickBot="1">
      <c r="A6" s="156"/>
      <c r="B6" s="126"/>
      <c r="C6" s="1">
        <v>38717</v>
      </c>
      <c r="D6" s="59">
        <f>E6+I6+J6+K6+L6+M6</f>
        <v>31000</v>
      </c>
      <c r="E6" s="59">
        <f>F6+G6+H6</f>
        <v>31000</v>
      </c>
      <c r="F6" s="98">
        <v>9000</v>
      </c>
      <c r="G6" s="98">
        <v>11000</v>
      </c>
      <c r="H6" s="100">
        <v>11000</v>
      </c>
      <c r="I6" s="29"/>
      <c r="J6" s="30"/>
      <c r="K6" s="31"/>
      <c r="L6" s="31"/>
      <c r="M6" s="31"/>
    </row>
    <row r="7" spans="1:13" ht="12.75">
      <c r="A7" s="4" t="s">
        <v>192</v>
      </c>
      <c r="B7" s="144" t="s">
        <v>719</v>
      </c>
      <c r="C7" s="145"/>
      <c r="D7" s="206"/>
      <c r="E7" s="206"/>
      <c r="F7" s="207"/>
      <c r="G7" s="154"/>
      <c r="H7" s="145"/>
      <c r="I7" s="145"/>
      <c r="J7" s="145"/>
      <c r="K7" s="145"/>
      <c r="L7" s="145"/>
      <c r="M7" s="146"/>
    </row>
    <row r="8" spans="1:13" ht="25.5" customHeight="1">
      <c r="A8" s="49" t="s">
        <v>371</v>
      </c>
      <c r="B8" s="145" t="s">
        <v>720</v>
      </c>
      <c r="C8" s="145"/>
      <c r="D8" s="145"/>
      <c r="E8" s="145"/>
      <c r="F8" s="146"/>
      <c r="G8" s="119" t="s">
        <v>372</v>
      </c>
      <c r="H8" s="120"/>
      <c r="I8" s="144" t="s">
        <v>721</v>
      </c>
      <c r="J8" s="145"/>
      <c r="K8" s="145"/>
      <c r="L8" s="145"/>
      <c r="M8" s="146"/>
    </row>
    <row r="9" spans="1:13" ht="64.5" customHeight="1">
      <c r="A9" s="144" t="s">
        <v>722</v>
      </c>
      <c r="B9" s="241"/>
      <c r="C9" s="241"/>
      <c r="D9" s="241"/>
      <c r="E9" s="241"/>
      <c r="F9" s="241"/>
      <c r="G9" s="241"/>
      <c r="H9" s="241"/>
      <c r="I9" s="241"/>
      <c r="J9" s="241"/>
      <c r="K9" s="241"/>
      <c r="L9" s="241"/>
      <c r="M9" s="242"/>
    </row>
    <row r="10" spans="1:13" ht="12.75">
      <c r="A10" s="144" t="s">
        <v>723</v>
      </c>
      <c r="B10" s="145"/>
      <c r="C10" s="145"/>
      <c r="D10" s="145"/>
      <c r="E10" s="145"/>
      <c r="F10" s="145"/>
      <c r="G10" s="145"/>
      <c r="H10" s="145"/>
      <c r="I10" s="145"/>
      <c r="J10" s="145"/>
      <c r="K10" s="145"/>
      <c r="L10" s="145"/>
      <c r="M10" s="146"/>
    </row>
    <row r="11" spans="1:13" ht="12.75">
      <c r="A11" s="14" t="s">
        <v>201</v>
      </c>
      <c r="B11" s="144" t="s">
        <v>724</v>
      </c>
      <c r="C11" s="145"/>
      <c r="D11" s="145"/>
      <c r="E11" s="145"/>
      <c r="F11" s="145"/>
      <c r="G11" s="145"/>
      <c r="H11" s="146"/>
      <c r="I11" s="144" t="s">
        <v>375</v>
      </c>
      <c r="J11" s="137"/>
      <c r="K11" s="137"/>
      <c r="L11" s="129"/>
      <c r="M11" s="10" t="s">
        <v>792</v>
      </c>
    </row>
    <row r="12" spans="1:13" ht="24" customHeight="1">
      <c r="A12" s="127" t="s">
        <v>199</v>
      </c>
      <c r="B12" s="208"/>
      <c r="C12" s="208"/>
      <c r="D12" s="208"/>
      <c r="E12" s="208"/>
      <c r="F12" s="208"/>
      <c r="G12" s="208"/>
      <c r="H12" s="208"/>
      <c r="I12" s="208"/>
      <c r="J12" s="208"/>
      <c r="K12" s="208"/>
      <c r="L12" s="208"/>
      <c r="M12" s="209"/>
    </row>
    <row r="13" spans="1:13" ht="38.25">
      <c r="A13" s="152" t="s">
        <v>217</v>
      </c>
      <c r="B13" s="153"/>
      <c r="C13" s="151" t="s">
        <v>200</v>
      </c>
      <c r="D13" s="151"/>
      <c r="E13" s="151"/>
      <c r="F13" s="151"/>
      <c r="G13" s="33" t="s">
        <v>216</v>
      </c>
      <c r="H13" s="151" t="s">
        <v>708</v>
      </c>
      <c r="I13" s="151"/>
      <c r="J13" s="151"/>
      <c r="K13" s="151"/>
      <c r="L13" s="151"/>
      <c r="M13" s="151"/>
    </row>
    <row r="14" spans="1:13" ht="24" customHeight="1">
      <c r="A14" s="211" t="s">
        <v>725</v>
      </c>
      <c r="B14" s="212"/>
      <c r="C14" s="239" t="s">
        <v>333</v>
      </c>
      <c r="D14" s="239"/>
      <c r="E14" s="239"/>
      <c r="F14" s="239"/>
      <c r="G14" s="34" t="s">
        <v>335</v>
      </c>
      <c r="H14" s="157" t="s">
        <v>726</v>
      </c>
      <c r="I14" s="136"/>
      <c r="J14" s="136"/>
      <c r="K14" s="136"/>
      <c r="L14" s="136"/>
      <c r="M14" s="158"/>
    </row>
    <row r="15" spans="1:13" ht="25.5" customHeight="1">
      <c r="A15" s="211" t="s">
        <v>727</v>
      </c>
      <c r="B15" s="212"/>
      <c r="C15" s="239" t="s">
        <v>333</v>
      </c>
      <c r="D15" s="239"/>
      <c r="E15" s="239"/>
      <c r="F15" s="239"/>
      <c r="G15" s="34" t="s">
        <v>335</v>
      </c>
      <c r="H15" s="157" t="s">
        <v>728</v>
      </c>
      <c r="I15" s="136"/>
      <c r="J15" s="136"/>
      <c r="K15" s="136"/>
      <c r="L15" s="136"/>
      <c r="M15" s="158"/>
    </row>
    <row r="16" spans="1:13" ht="12.75">
      <c r="A16" s="211" t="s">
        <v>729</v>
      </c>
      <c r="B16" s="212"/>
      <c r="C16" s="239" t="s">
        <v>333</v>
      </c>
      <c r="D16" s="239"/>
      <c r="E16" s="239"/>
      <c r="F16" s="239"/>
      <c r="G16" s="34" t="s">
        <v>335</v>
      </c>
      <c r="H16" s="157" t="s">
        <v>728</v>
      </c>
      <c r="I16" s="136"/>
      <c r="J16" s="136"/>
      <c r="K16" s="136"/>
      <c r="L16" s="136"/>
      <c r="M16" s="158"/>
    </row>
    <row r="17" spans="1:13" ht="25.5" customHeight="1">
      <c r="A17" s="211" t="s">
        <v>730</v>
      </c>
      <c r="B17" s="212"/>
      <c r="C17" s="239" t="s">
        <v>333</v>
      </c>
      <c r="D17" s="239"/>
      <c r="E17" s="239"/>
      <c r="F17" s="239"/>
      <c r="G17" s="34" t="s">
        <v>335</v>
      </c>
      <c r="H17" s="157" t="s">
        <v>728</v>
      </c>
      <c r="I17" s="136"/>
      <c r="J17" s="136"/>
      <c r="K17" s="136"/>
      <c r="L17" s="136"/>
      <c r="M17" s="158"/>
    </row>
    <row r="18" spans="1:13" ht="25.5" customHeight="1">
      <c r="A18" s="15" t="s">
        <v>202</v>
      </c>
      <c r="M18" s="72"/>
    </row>
    <row r="19" spans="1:13" ht="12.75">
      <c r="A19" s="16" t="s">
        <v>210</v>
      </c>
      <c r="B19" s="17" t="s">
        <v>213</v>
      </c>
      <c r="C19" s="17" t="s">
        <v>204</v>
      </c>
      <c r="D19" s="17" t="s">
        <v>205</v>
      </c>
      <c r="E19" s="17" t="s">
        <v>206</v>
      </c>
      <c r="F19" s="17" t="s">
        <v>208</v>
      </c>
      <c r="G19" s="17" t="s">
        <v>207</v>
      </c>
      <c r="H19" s="159" t="s">
        <v>215</v>
      </c>
      <c r="I19" s="160"/>
      <c r="J19" s="18" t="s">
        <v>214</v>
      </c>
      <c r="K19" s="18" t="s">
        <v>209</v>
      </c>
      <c r="L19" s="133" t="s">
        <v>211</v>
      </c>
      <c r="M19" s="134"/>
    </row>
    <row r="20" spans="1:13" ht="12.75">
      <c r="A20" s="17" t="s">
        <v>203</v>
      </c>
      <c r="B20" s="17">
        <v>23</v>
      </c>
      <c r="C20" s="17">
        <v>2</v>
      </c>
      <c r="D20" s="17">
        <v>15</v>
      </c>
      <c r="E20" s="20">
        <v>6</v>
      </c>
      <c r="F20" s="17">
        <v>3</v>
      </c>
      <c r="G20" s="37">
        <v>20</v>
      </c>
      <c r="H20" s="157" t="s">
        <v>212</v>
      </c>
      <c r="I20" s="158"/>
      <c r="J20" s="18">
        <v>0</v>
      </c>
      <c r="K20" s="18">
        <v>2</v>
      </c>
      <c r="L20" s="177">
        <v>0</v>
      </c>
      <c r="M20" s="178"/>
    </row>
    <row r="22" spans="1:13" ht="12.75">
      <c r="A22" s="141" t="s">
        <v>389</v>
      </c>
      <c r="B22" s="143" t="s">
        <v>195</v>
      </c>
      <c r="C22" s="143" t="s">
        <v>196</v>
      </c>
      <c r="D22" s="130" t="s">
        <v>731</v>
      </c>
      <c r="E22" s="131"/>
      <c r="F22" s="131"/>
      <c r="G22" s="131"/>
      <c r="H22" s="131"/>
      <c r="I22" s="131"/>
      <c r="J22" s="131"/>
      <c r="K22" s="131"/>
      <c r="L22" s="131"/>
      <c r="M22" s="132"/>
    </row>
    <row r="23" spans="1:13" ht="39" thickBot="1">
      <c r="A23" s="142"/>
      <c r="B23" s="143"/>
      <c r="C23" s="143"/>
      <c r="D23" s="22" t="s">
        <v>197</v>
      </c>
      <c r="E23" s="22" t="s">
        <v>648</v>
      </c>
      <c r="F23" s="62">
        <v>2003</v>
      </c>
      <c r="G23" s="63">
        <v>2004</v>
      </c>
      <c r="H23" s="24">
        <v>2005</v>
      </c>
      <c r="I23" s="25" t="s">
        <v>187</v>
      </c>
      <c r="J23" s="25" t="s">
        <v>188</v>
      </c>
      <c r="K23" s="26" t="s">
        <v>189</v>
      </c>
      <c r="L23" s="22" t="s">
        <v>190</v>
      </c>
      <c r="M23" s="22" t="s">
        <v>191</v>
      </c>
    </row>
    <row r="24" spans="1:13" ht="12.75">
      <c r="A24" s="155" t="s">
        <v>474</v>
      </c>
      <c r="B24" s="125" t="s">
        <v>475</v>
      </c>
      <c r="C24" s="1">
        <v>37803</v>
      </c>
      <c r="D24" s="59">
        <f>E24+I24+J24+K24+L24+M24</f>
        <v>38170</v>
      </c>
      <c r="E24" s="59">
        <f>F24+G24+H24</f>
        <v>38170</v>
      </c>
      <c r="F24" s="98">
        <v>10090</v>
      </c>
      <c r="G24" s="98">
        <v>12420</v>
      </c>
      <c r="H24" s="99">
        <v>15660</v>
      </c>
      <c r="I24" s="27"/>
      <c r="J24" s="20"/>
      <c r="K24" s="28"/>
      <c r="L24" s="28"/>
      <c r="M24" s="28"/>
    </row>
    <row r="25" spans="1:13" ht="27" customHeight="1" thickBot="1">
      <c r="A25" s="156"/>
      <c r="B25" s="126"/>
      <c r="C25" s="1">
        <v>38717</v>
      </c>
      <c r="D25" s="59">
        <f>E25+I25+J25+K25+L25+M25</f>
        <v>29318</v>
      </c>
      <c r="E25" s="59">
        <f>F25+G25+H25</f>
        <v>29318</v>
      </c>
      <c r="F25" s="98">
        <v>7068</v>
      </c>
      <c r="G25" s="98">
        <v>9850</v>
      </c>
      <c r="H25" s="100">
        <v>12400</v>
      </c>
      <c r="I25" s="29"/>
      <c r="J25" s="30"/>
      <c r="K25" s="31"/>
      <c r="L25" s="31"/>
      <c r="M25" s="31"/>
    </row>
    <row r="26" spans="1:13" ht="12.75">
      <c r="A26" s="4" t="s">
        <v>192</v>
      </c>
      <c r="B26" s="144" t="s">
        <v>476</v>
      </c>
      <c r="C26" s="145"/>
      <c r="D26" s="206"/>
      <c r="E26" s="206"/>
      <c r="F26" s="207"/>
      <c r="G26" s="154"/>
      <c r="H26" s="145"/>
      <c r="I26" s="145"/>
      <c r="J26" s="145"/>
      <c r="K26" s="145"/>
      <c r="L26" s="145"/>
      <c r="M26" s="146"/>
    </row>
    <row r="27" spans="1:13" ht="25.5" customHeight="1">
      <c r="A27" s="49" t="s">
        <v>371</v>
      </c>
      <c r="B27" s="145" t="s">
        <v>477</v>
      </c>
      <c r="C27" s="145"/>
      <c r="D27" s="145"/>
      <c r="E27" s="145"/>
      <c r="F27" s="146"/>
      <c r="G27" s="119" t="s">
        <v>372</v>
      </c>
      <c r="H27" s="120"/>
      <c r="I27" s="144" t="s">
        <v>721</v>
      </c>
      <c r="J27" s="145"/>
      <c r="K27" s="145"/>
      <c r="L27" s="145"/>
      <c r="M27" s="146"/>
    </row>
    <row r="28" spans="1:13" ht="54" customHeight="1">
      <c r="A28" s="144" t="s">
        <v>478</v>
      </c>
      <c r="B28" s="241"/>
      <c r="C28" s="241"/>
      <c r="D28" s="241"/>
      <c r="E28" s="241"/>
      <c r="F28" s="241"/>
      <c r="G28" s="241"/>
      <c r="H28" s="241"/>
      <c r="I28" s="241"/>
      <c r="J28" s="241"/>
      <c r="K28" s="241"/>
      <c r="L28" s="241"/>
      <c r="M28" s="242"/>
    </row>
    <row r="29" spans="1:13" ht="12.75">
      <c r="A29" s="144" t="s">
        <v>723</v>
      </c>
      <c r="B29" s="145"/>
      <c r="C29" s="145"/>
      <c r="D29" s="145"/>
      <c r="E29" s="145"/>
      <c r="F29" s="145"/>
      <c r="G29" s="145"/>
      <c r="H29" s="145"/>
      <c r="I29" s="145"/>
      <c r="J29" s="145"/>
      <c r="K29" s="145"/>
      <c r="L29" s="145"/>
      <c r="M29" s="146"/>
    </row>
    <row r="30" spans="1:13" ht="12.75">
      <c r="A30" s="14" t="s">
        <v>201</v>
      </c>
      <c r="B30" s="144" t="s">
        <v>479</v>
      </c>
      <c r="C30" s="145"/>
      <c r="D30" s="145"/>
      <c r="E30" s="145"/>
      <c r="F30" s="145"/>
      <c r="G30" s="145"/>
      <c r="H30" s="146"/>
      <c r="I30" s="144" t="s">
        <v>375</v>
      </c>
      <c r="J30" s="137"/>
      <c r="K30" s="137"/>
      <c r="L30" s="129"/>
      <c r="M30" s="10" t="s">
        <v>792</v>
      </c>
    </row>
    <row r="31" spans="1:13" ht="27" customHeight="1">
      <c r="A31" s="127" t="s">
        <v>199</v>
      </c>
      <c r="B31" s="208"/>
      <c r="C31" s="208"/>
      <c r="D31" s="208"/>
      <c r="E31" s="208"/>
      <c r="F31" s="208"/>
      <c r="G31" s="208"/>
      <c r="H31" s="208"/>
      <c r="I31" s="208"/>
      <c r="J31" s="208"/>
      <c r="K31" s="208"/>
      <c r="L31" s="208"/>
      <c r="M31" s="209"/>
    </row>
    <row r="32" spans="1:13" ht="38.25">
      <c r="A32" s="152" t="s">
        <v>217</v>
      </c>
      <c r="B32" s="153"/>
      <c r="C32" s="151" t="s">
        <v>200</v>
      </c>
      <c r="D32" s="151"/>
      <c r="E32" s="151"/>
      <c r="F32" s="151"/>
      <c r="G32" s="33" t="s">
        <v>216</v>
      </c>
      <c r="H32" s="151" t="s">
        <v>708</v>
      </c>
      <c r="I32" s="151"/>
      <c r="J32" s="151"/>
      <c r="K32" s="151"/>
      <c r="L32" s="151"/>
      <c r="M32" s="151"/>
    </row>
    <row r="33" spans="1:13" ht="51.75" customHeight="1">
      <c r="A33" s="211" t="s">
        <v>480</v>
      </c>
      <c r="B33" s="212"/>
      <c r="C33" s="239" t="s">
        <v>333</v>
      </c>
      <c r="D33" s="239"/>
      <c r="E33" s="239"/>
      <c r="F33" s="239"/>
      <c r="G33" s="34" t="s">
        <v>335</v>
      </c>
      <c r="H33" s="157" t="s">
        <v>481</v>
      </c>
      <c r="I33" s="136"/>
      <c r="J33" s="136"/>
      <c r="K33" s="136"/>
      <c r="L33" s="136"/>
      <c r="M33" s="158"/>
    </row>
    <row r="34" spans="1:13" ht="25.5" customHeight="1">
      <c r="A34" s="211" t="s">
        <v>482</v>
      </c>
      <c r="B34" s="212"/>
      <c r="C34" s="239" t="s">
        <v>333</v>
      </c>
      <c r="D34" s="239"/>
      <c r="E34" s="239"/>
      <c r="F34" s="239"/>
      <c r="G34" s="34" t="s">
        <v>335</v>
      </c>
      <c r="H34" s="157" t="s">
        <v>483</v>
      </c>
      <c r="I34" s="136"/>
      <c r="J34" s="136"/>
      <c r="K34" s="136"/>
      <c r="L34" s="136"/>
      <c r="M34" s="158"/>
    </row>
    <row r="35" spans="1:13" ht="24.75" customHeight="1">
      <c r="A35" s="211" t="s">
        <v>484</v>
      </c>
      <c r="B35" s="212"/>
      <c r="C35" s="239" t="s">
        <v>333</v>
      </c>
      <c r="D35" s="239"/>
      <c r="E35" s="239"/>
      <c r="F35" s="239"/>
      <c r="G35" s="34" t="s">
        <v>335</v>
      </c>
      <c r="H35" s="157" t="s">
        <v>485</v>
      </c>
      <c r="I35" s="136"/>
      <c r="J35" s="136"/>
      <c r="K35" s="136"/>
      <c r="L35" s="136"/>
      <c r="M35" s="158"/>
    </row>
    <row r="36" spans="1:13" ht="12.75">
      <c r="A36" s="243"/>
      <c r="B36" s="188"/>
      <c r="C36" s="239"/>
      <c r="D36" s="239"/>
      <c r="E36" s="239"/>
      <c r="F36" s="239"/>
      <c r="G36" s="34"/>
      <c r="H36" s="157"/>
      <c r="I36" s="136"/>
      <c r="J36" s="136"/>
      <c r="K36" s="136"/>
      <c r="L36" s="136"/>
      <c r="M36" s="158"/>
    </row>
    <row r="37" spans="1:13" ht="28.5" customHeight="1">
      <c r="A37" s="15" t="s">
        <v>202</v>
      </c>
      <c r="M37" s="72"/>
    </row>
    <row r="38" spans="1:13" ht="12.75">
      <c r="A38" s="16" t="s">
        <v>210</v>
      </c>
      <c r="B38" s="17" t="s">
        <v>213</v>
      </c>
      <c r="C38" s="17" t="s">
        <v>204</v>
      </c>
      <c r="D38" s="17" t="s">
        <v>205</v>
      </c>
      <c r="E38" s="17" t="s">
        <v>206</v>
      </c>
      <c r="F38" s="17" t="s">
        <v>208</v>
      </c>
      <c r="G38" s="17" t="s">
        <v>207</v>
      </c>
      <c r="H38" s="159" t="s">
        <v>215</v>
      </c>
      <c r="I38" s="160"/>
      <c r="J38" s="18" t="s">
        <v>214</v>
      </c>
      <c r="K38" s="18" t="s">
        <v>209</v>
      </c>
      <c r="L38" s="133" t="s">
        <v>211</v>
      </c>
      <c r="M38" s="134"/>
    </row>
    <row r="39" spans="1:13" ht="12.75">
      <c r="A39" s="17" t="s">
        <v>203</v>
      </c>
      <c r="B39" s="17">
        <v>30</v>
      </c>
      <c r="C39" s="17">
        <v>1</v>
      </c>
      <c r="D39" s="17">
        <v>13</v>
      </c>
      <c r="E39" s="20">
        <v>16</v>
      </c>
      <c r="F39" s="17">
        <v>12</v>
      </c>
      <c r="G39" s="37">
        <v>18</v>
      </c>
      <c r="H39" s="157" t="s">
        <v>212</v>
      </c>
      <c r="I39" s="158"/>
      <c r="J39" s="18">
        <v>5</v>
      </c>
      <c r="K39" s="18">
        <v>0</v>
      </c>
      <c r="L39" s="177">
        <v>0</v>
      </c>
      <c r="M39" s="178"/>
    </row>
    <row r="41" spans="1:13" ht="12.75">
      <c r="A41" s="141" t="s">
        <v>389</v>
      </c>
      <c r="B41" s="143" t="s">
        <v>195</v>
      </c>
      <c r="C41" s="143" t="s">
        <v>196</v>
      </c>
      <c r="D41" s="130" t="s">
        <v>731</v>
      </c>
      <c r="E41" s="131"/>
      <c r="F41" s="131"/>
      <c r="G41" s="131"/>
      <c r="H41" s="131"/>
      <c r="I41" s="131"/>
      <c r="J41" s="131"/>
      <c r="K41" s="131"/>
      <c r="L41" s="131"/>
      <c r="M41" s="132"/>
    </row>
    <row r="42" spans="1:13" ht="39" thickBot="1">
      <c r="A42" s="142"/>
      <c r="B42" s="143"/>
      <c r="C42" s="143"/>
      <c r="D42" s="22" t="s">
        <v>197</v>
      </c>
      <c r="E42" s="22" t="s">
        <v>648</v>
      </c>
      <c r="F42" s="62">
        <v>2003</v>
      </c>
      <c r="G42" s="63">
        <v>2004</v>
      </c>
      <c r="H42" s="24">
        <v>2005</v>
      </c>
      <c r="I42" s="25" t="s">
        <v>187</v>
      </c>
      <c r="J42" s="25" t="s">
        <v>188</v>
      </c>
      <c r="K42" s="26" t="s">
        <v>189</v>
      </c>
      <c r="L42" s="22" t="s">
        <v>190</v>
      </c>
      <c r="M42" s="22" t="s">
        <v>191</v>
      </c>
    </row>
    <row r="43" spans="1:13" ht="12.75">
      <c r="A43" s="155" t="s">
        <v>486</v>
      </c>
      <c r="B43" s="125" t="s">
        <v>487</v>
      </c>
      <c r="C43" s="1">
        <v>37803</v>
      </c>
      <c r="D43" s="59">
        <f>E43+I43+J43+K43+L43+M43</f>
        <v>25450</v>
      </c>
      <c r="E43" s="59">
        <f>F43+G43+H43</f>
        <v>25450</v>
      </c>
      <c r="F43" s="98">
        <v>7720</v>
      </c>
      <c r="G43" s="98">
        <v>8790</v>
      </c>
      <c r="H43" s="99">
        <v>8940</v>
      </c>
      <c r="I43" s="27"/>
      <c r="J43" s="20"/>
      <c r="K43" s="28"/>
      <c r="L43" s="28"/>
      <c r="M43" s="28"/>
    </row>
    <row r="44" spans="1:13" ht="13.5" thickBot="1">
      <c r="A44" s="156"/>
      <c r="B44" s="126"/>
      <c r="C44" s="1">
        <v>38717</v>
      </c>
      <c r="D44" s="59">
        <f>E44+I44+J44+K44+L44+M44</f>
        <v>19890</v>
      </c>
      <c r="E44" s="59">
        <f>F44+G44+H44</f>
        <v>19890</v>
      </c>
      <c r="F44" s="98">
        <v>6600</v>
      </c>
      <c r="G44" s="98">
        <v>6520</v>
      </c>
      <c r="H44" s="100">
        <v>6770</v>
      </c>
      <c r="I44" s="29"/>
      <c r="J44" s="30"/>
      <c r="K44" s="31"/>
      <c r="L44" s="31"/>
      <c r="M44" s="31"/>
    </row>
    <row r="45" spans="1:13" ht="12.75">
      <c r="A45" s="4" t="s">
        <v>192</v>
      </c>
      <c r="B45" s="144" t="s">
        <v>488</v>
      </c>
      <c r="C45" s="145"/>
      <c r="D45" s="206"/>
      <c r="E45" s="206"/>
      <c r="F45" s="207"/>
      <c r="G45" s="154"/>
      <c r="H45" s="145"/>
      <c r="I45" s="145"/>
      <c r="J45" s="145"/>
      <c r="K45" s="145"/>
      <c r="L45" s="145"/>
      <c r="M45" s="146"/>
    </row>
    <row r="46" spans="1:13" ht="25.5" customHeight="1">
      <c r="A46" s="49" t="s">
        <v>371</v>
      </c>
      <c r="B46" s="145" t="s">
        <v>477</v>
      </c>
      <c r="C46" s="145"/>
      <c r="D46" s="145"/>
      <c r="E46" s="145"/>
      <c r="F46" s="146"/>
      <c r="G46" s="119" t="s">
        <v>372</v>
      </c>
      <c r="H46" s="120"/>
      <c r="I46" s="144" t="s">
        <v>721</v>
      </c>
      <c r="J46" s="145"/>
      <c r="K46" s="145"/>
      <c r="L46" s="145"/>
      <c r="M46" s="146"/>
    </row>
    <row r="47" spans="1:13" ht="39.75" customHeight="1">
      <c r="A47" s="144" t="s">
        <v>489</v>
      </c>
      <c r="B47" s="241"/>
      <c r="C47" s="241"/>
      <c r="D47" s="241"/>
      <c r="E47" s="241"/>
      <c r="F47" s="241"/>
      <c r="G47" s="241"/>
      <c r="H47" s="241"/>
      <c r="I47" s="241"/>
      <c r="J47" s="241"/>
      <c r="K47" s="241"/>
      <c r="L47" s="241"/>
      <c r="M47" s="242"/>
    </row>
    <row r="48" spans="1:13" ht="12.75">
      <c r="A48" s="144" t="s">
        <v>723</v>
      </c>
      <c r="B48" s="145"/>
      <c r="C48" s="145"/>
      <c r="D48" s="145"/>
      <c r="E48" s="145"/>
      <c r="F48" s="145"/>
      <c r="G48" s="145"/>
      <c r="H48" s="145"/>
      <c r="I48" s="145"/>
      <c r="J48" s="145"/>
      <c r="K48" s="145"/>
      <c r="L48" s="145"/>
      <c r="M48" s="146"/>
    </row>
    <row r="49" spans="1:13" ht="12.75">
      <c r="A49" s="14" t="s">
        <v>201</v>
      </c>
      <c r="B49" s="144" t="s">
        <v>490</v>
      </c>
      <c r="C49" s="145"/>
      <c r="D49" s="145"/>
      <c r="E49" s="145"/>
      <c r="F49" s="145"/>
      <c r="G49" s="145"/>
      <c r="H49" s="146"/>
      <c r="I49" s="144" t="s">
        <v>375</v>
      </c>
      <c r="J49" s="137"/>
      <c r="K49" s="137"/>
      <c r="L49" s="129"/>
      <c r="M49" s="10" t="s">
        <v>792</v>
      </c>
    </row>
    <row r="50" spans="1:13" ht="27" customHeight="1">
      <c r="A50" s="127" t="s">
        <v>199</v>
      </c>
      <c r="B50" s="208"/>
      <c r="C50" s="208"/>
      <c r="D50" s="208"/>
      <c r="E50" s="208"/>
      <c r="F50" s="208"/>
      <c r="G50" s="208"/>
      <c r="H50" s="208"/>
      <c r="I50" s="208"/>
      <c r="J50" s="208"/>
      <c r="K50" s="208"/>
      <c r="L50" s="208"/>
      <c r="M50" s="209"/>
    </row>
    <row r="51" spans="1:13" ht="38.25">
      <c r="A51" s="152" t="s">
        <v>217</v>
      </c>
      <c r="B51" s="153"/>
      <c r="C51" s="151" t="s">
        <v>200</v>
      </c>
      <c r="D51" s="151"/>
      <c r="E51" s="151"/>
      <c r="F51" s="151"/>
      <c r="G51" s="33" t="s">
        <v>216</v>
      </c>
      <c r="H51" s="151" t="s">
        <v>708</v>
      </c>
      <c r="I51" s="151"/>
      <c r="J51" s="151"/>
      <c r="K51" s="151"/>
      <c r="L51" s="151"/>
      <c r="M51" s="151"/>
    </row>
    <row r="52" spans="1:13" ht="12.75">
      <c r="A52" s="211" t="s">
        <v>491</v>
      </c>
      <c r="B52" s="212"/>
      <c r="C52" s="239" t="s">
        <v>331</v>
      </c>
      <c r="D52" s="239"/>
      <c r="E52" s="239"/>
      <c r="F52" s="239"/>
      <c r="G52" s="34" t="s">
        <v>492</v>
      </c>
      <c r="H52" s="157" t="s">
        <v>493</v>
      </c>
      <c r="I52" s="136"/>
      <c r="J52" s="136"/>
      <c r="K52" s="136"/>
      <c r="L52" s="136"/>
      <c r="M52" s="158"/>
    </row>
    <row r="53" spans="1:13" ht="27.75" customHeight="1">
      <c r="A53" s="211" t="s">
        <v>494</v>
      </c>
      <c r="B53" s="212"/>
      <c r="C53" s="239" t="s">
        <v>333</v>
      </c>
      <c r="D53" s="239"/>
      <c r="E53" s="239"/>
      <c r="F53" s="239"/>
      <c r="G53" s="34" t="s">
        <v>335</v>
      </c>
      <c r="H53" s="157" t="s">
        <v>495</v>
      </c>
      <c r="I53" s="136"/>
      <c r="J53" s="136"/>
      <c r="K53" s="136"/>
      <c r="L53" s="136"/>
      <c r="M53" s="158"/>
    </row>
    <row r="54" spans="1:13" ht="12.75">
      <c r="A54" s="211" t="s">
        <v>496</v>
      </c>
      <c r="B54" s="212"/>
      <c r="C54" s="239" t="s">
        <v>333</v>
      </c>
      <c r="D54" s="239"/>
      <c r="E54" s="239"/>
      <c r="F54" s="239"/>
      <c r="G54" s="34" t="s">
        <v>335</v>
      </c>
      <c r="H54" s="157" t="s">
        <v>497</v>
      </c>
      <c r="I54" s="136"/>
      <c r="J54" s="136"/>
      <c r="K54" s="136"/>
      <c r="L54" s="136"/>
      <c r="M54" s="158"/>
    </row>
    <row r="55" spans="1:13" ht="25.5" customHeight="1">
      <c r="A55" s="211" t="s">
        <v>498</v>
      </c>
      <c r="B55" s="212"/>
      <c r="C55" s="133" t="s">
        <v>333</v>
      </c>
      <c r="D55" s="240"/>
      <c r="E55" s="240"/>
      <c r="F55" s="134"/>
      <c r="G55" s="34" t="s">
        <v>335</v>
      </c>
      <c r="H55" s="157" t="s">
        <v>499</v>
      </c>
      <c r="I55" s="136"/>
      <c r="J55" s="136"/>
      <c r="K55" s="136"/>
      <c r="L55" s="136"/>
      <c r="M55" s="158"/>
    </row>
    <row r="56" spans="1:13" ht="12.75">
      <c r="A56" s="211" t="s">
        <v>500</v>
      </c>
      <c r="B56" s="212"/>
      <c r="C56" s="239" t="s">
        <v>333</v>
      </c>
      <c r="D56" s="239"/>
      <c r="E56" s="239"/>
      <c r="F56" s="239"/>
      <c r="G56" s="34" t="s">
        <v>335</v>
      </c>
      <c r="H56" s="157" t="s">
        <v>501</v>
      </c>
      <c r="I56" s="136"/>
      <c r="J56" s="136"/>
      <c r="K56" s="136"/>
      <c r="L56" s="136"/>
      <c r="M56" s="158"/>
    </row>
    <row r="57" spans="1:13" ht="27.75" customHeight="1">
      <c r="A57" s="15" t="s">
        <v>202</v>
      </c>
      <c r="M57" s="72"/>
    </row>
    <row r="58" spans="1:13" ht="12.75">
      <c r="A58" s="16" t="s">
        <v>210</v>
      </c>
      <c r="B58" s="17" t="s">
        <v>213</v>
      </c>
      <c r="C58" s="17" t="s">
        <v>204</v>
      </c>
      <c r="D58" s="17" t="s">
        <v>205</v>
      </c>
      <c r="E58" s="17" t="s">
        <v>206</v>
      </c>
      <c r="F58" s="17" t="s">
        <v>208</v>
      </c>
      <c r="G58" s="17" t="s">
        <v>207</v>
      </c>
      <c r="H58" s="159" t="s">
        <v>215</v>
      </c>
      <c r="I58" s="160"/>
      <c r="J58" s="18" t="s">
        <v>214</v>
      </c>
      <c r="K58" s="18" t="s">
        <v>209</v>
      </c>
      <c r="L58" s="133" t="s">
        <v>211</v>
      </c>
      <c r="M58" s="134"/>
    </row>
    <row r="59" spans="1:13" ht="12.75">
      <c r="A59" s="17" t="s">
        <v>203</v>
      </c>
      <c r="B59" s="17">
        <v>16</v>
      </c>
      <c r="C59" s="17">
        <v>2</v>
      </c>
      <c r="D59" s="17">
        <v>3</v>
      </c>
      <c r="E59" s="20">
        <v>11</v>
      </c>
      <c r="F59" s="17">
        <v>4</v>
      </c>
      <c r="G59" s="37">
        <v>12</v>
      </c>
      <c r="H59" s="157" t="s">
        <v>212</v>
      </c>
      <c r="I59" s="158"/>
      <c r="J59" s="18">
        <v>0</v>
      </c>
      <c r="K59" s="18">
        <v>0</v>
      </c>
      <c r="L59" s="177">
        <v>0</v>
      </c>
      <c r="M59" s="178"/>
    </row>
    <row r="61" spans="1:13" ht="12.75">
      <c r="A61" s="141" t="s">
        <v>389</v>
      </c>
      <c r="B61" s="143" t="s">
        <v>195</v>
      </c>
      <c r="C61" s="143" t="s">
        <v>196</v>
      </c>
      <c r="D61" s="130" t="s">
        <v>731</v>
      </c>
      <c r="E61" s="131"/>
      <c r="F61" s="131"/>
      <c r="G61" s="131"/>
      <c r="H61" s="131"/>
      <c r="I61" s="131"/>
      <c r="J61" s="131"/>
      <c r="K61" s="131"/>
      <c r="L61" s="131"/>
      <c r="M61" s="132"/>
    </row>
    <row r="62" spans="1:13" ht="39" thickBot="1">
      <c r="A62" s="142"/>
      <c r="B62" s="143"/>
      <c r="C62" s="143"/>
      <c r="D62" s="22" t="s">
        <v>197</v>
      </c>
      <c r="E62" s="22" t="s">
        <v>648</v>
      </c>
      <c r="F62" s="62">
        <v>2003</v>
      </c>
      <c r="G62" s="63">
        <v>2004</v>
      </c>
      <c r="H62" s="24">
        <v>2005</v>
      </c>
      <c r="I62" s="25" t="s">
        <v>187</v>
      </c>
      <c r="J62" s="25" t="s">
        <v>188</v>
      </c>
      <c r="K62" s="26" t="s">
        <v>189</v>
      </c>
      <c r="L62" s="22" t="s">
        <v>190</v>
      </c>
      <c r="M62" s="22" t="s">
        <v>191</v>
      </c>
    </row>
    <row r="63" spans="1:13" ht="12.75">
      <c r="A63" s="155" t="s">
        <v>502</v>
      </c>
      <c r="B63" s="125" t="s">
        <v>503</v>
      </c>
      <c r="C63" s="1">
        <v>38169</v>
      </c>
      <c r="D63" s="59">
        <f>E63+I63+J63+K63+L63+M63</f>
        <v>38792</v>
      </c>
      <c r="E63" s="59">
        <f>F63+G63+H63</f>
        <v>15767</v>
      </c>
      <c r="F63" s="98"/>
      <c r="G63" s="98">
        <v>10019</v>
      </c>
      <c r="H63" s="99">
        <v>5748</v>
      </c>
      <c r="I63" s="27">
        <v>23025</v>
      </c>
      <c r="J63" s="20"/>
      <c r="K63" s="28"/>
      <c r="L63" s="28"/>
      <c r="M63" s="28"/>
    </row>
    <row r="64" spans="1:13" ht="13.5" thickBot="1">
      <c r="A64" s="156"/>
      <c r="B64" s="126"/>
      <c r="C64" s="1">
        <v>39082</v>
      </c>
      <c r="D64" s="59">
        <f>E64+I64+J64+K64+L64+M64</f>
        <v>31544</v>
      </c>
      <c r="E64" s="59">
        <f>F64+G64+H64</f>
        <v>11019</v>
      </c>
      <c r="F64" s="98"/>
      <c r="G64" s="98">
        <v>10019</v>
      </c>
      <c r="H64" s="100">
        <v>1000</v>
      </c>
      <c r="I64" s="29">
        <v>20525</v>
      </c>
      <c r="J64" s="30"/>
      <c r="K64" s="31"/>
      <c r="L64" s="31"/>
      <c r="M64" s="31"/>
    </row>
    <row r="65" spans="1:13" ht="12.75">
      <c r="A65" s="4" t="s">
        <v>192</v>
      </c>
      <c r="B65" s="144" t="s">
        <v>504</v>
      </c>
      <c r="C65" s="145"/>
      <c r="D65" s="206"/>
      <c r="E65" s="206"/>
      <c r="F65" s="207"/>
      <c r="G65" s="154"/>
      <c r="H65" s="145"/>
      <c r="I65" s="145"/>
      <c r="J65" s="145"/>
      <c r="K65" s="145"/>
      <c r="L65" s="145"/>
      <c r="M65" s="146"/>
    </row>
    <row r="66" spans="1:13" ht="25.5">
      <c r="A66" s="49" t="s">
        <v>371</v>
      </c>
      <c r="B66" s="145" t="s">
        <v>505</v>
      </c>
      <c r="C66" s="145"/>
      <c r="D66" s="145"/>
      <c r="E66" s="145"/>
      <c r="F66" s="146"/>
      <c r="G66" s="119" t="s">
        <v>372</v>
      </c>
      <c r="H66" s="120"/>
      <c r="I66" s="144" t="s">
        <v>506</v>
      </c>
      <c r="J66" s="145"/>
      <c r="K66" s="145"/>
      <c r="L66" s="145"/>
      <c r="M66" s="146"/>
    </row>
    <row r="67" spans="1:13" ht="68.25" customHeight="1">
      <c r="A67" s="144" t="s">
        <v>737</v>
      </c>
      <c r="B67" s="241"/>
      <c r="C67" s="241"/>
      <c r="D67" s="241"/>
      <c r="E67" s="241"/>
      <c r="F67" s="241"/>
      <c r="G67" s="241"/>
      <c r="H67" s="241"/>
      <c r="I67" s="241"/>
      <c r="J67" s="241"/>
      <c r="K67" s="241"/>
      <c r="L67" s="241"/>
      <c r="M67" s="242"/>
    </row>
    <row r="68" spans="1:13" ht="12.75">
      <c r="A68" s="144" t="s">
        <v>797</v>
      </c>
      <c r="B68" s="145"/>
      <c r="C68" s="145"/>
      <c r="D68" s="145"/>
      <c r="E68" s="145"/>
      <c r="F68" s="145"/>
      <c r="G68" s="145"/>
      <c r="H68" s="145"/>
      <c r="I68" s="145"/>
      <c r="J68" s="145"/>
      <c r="K68" s="145"/>
      <c r="L68" s="145"/>
      <c r="M68" s="146"/>
    </row>
    <row r="69" spans="1:13" ht="12.75">
      <c r="A69" s="14" t="s">
        <v>201</v>
      </c>
      <c r="B69" s="144" t="s">
        <v>738</v>
      </c>
      <c r="C69" s="145"/>
      <c r="D69" s="145"/>
      <c r="E69" s="145"/>
      <c r="F69" s="145"/>
      <c r="G69" s="145"/>
      <c r="H69" s="146"/>
      <c r="I69" s="144" t="s">
        <v>375</v>
      </c>
      <c r="J69" s="137"/>
      <c r="K69" s="137"/>
      <c r="L69" s="129"/>
      <c r="M69" s="10" t="s">
        <v>792</v>
      </c>
    </row>
    <row r="70" spans="1:13" ht="24.75" customHeight="1">
      <c r="A70" s="127" t="s">
        <v>199</v>
      </c>
      <c r="B70" s="208"/>
      <c r="C70" s="208"/>
      <c r="D70" s="208"/>
      <c r="E70" s="208"/>
      <c r="F70" s="208"/>
      <c r="G70" s="208"/>
      <c r="H70" s="208"/>
      <c r="I70" s="208"/>
      <c r="J70" s="208"/>
      <c r="K70" s="208"/>
      <c r="L70" s="208"/>
      <c r="M70" s="209"/>
    </row>
    <row r="71" spans="1:13" ht="38.25">
      <c r="A71" s="152" t="s">
        <v>217</v>
      </c>
      <c r="B71" s="153"/>
      <c r="C71" s="151" t="s">
        <v>200</v>
      </c>
      <c r="D71" s="151"/>
      <c r="E71" s="151"/>
      <c r="F71" s="151"/>
      <c r="G71" s="33" t="s">
        <v>216</v>
      </c>
      <c r="H71" s="151" t="s">
        <v>708</v>
      </c>
      <c r="I71" s="151"/>
      <c r="J71" s="151"/>
      <c r="K71" s="151"/>
      <c r="L71" s="151"/>
      <c r="M71" s="151"/>
    </row>
    <row r="72" spans="1:13" ht="24.75" customHeight="1">
      <c r="A72" s="211" t="s">
        <v>739</v>
      </c>
      <c r="B72" s="212"/>
      <c r="C72" s="239" t="s">
        <v>333</v>
      </c>
      <c r="D72" s="239"/>
      <c r="E72" s="239"/>
      <c r="F72" s="239"/>
      <c r="G72" s="34" t="s">
        <v>335</v>
      </c>
      <c r="H72" s="157" t="s">
        <v>740</v>
      </c>
      <c r="I72" s="136"/>
      <c r="J72" s="136"/>
      <c r="K72" s="136"/>
      <c r="L72" s="136"/>
      <c r="M72" s="158"/>
    </row>
    <row r="73" spans="1:13" ht="12.75">
      <c r="A73" s="211" t="s">
        <v>741</v>
      </c>
      <c r="B73" s="212"/>
      <c r="C73" s="239" t="s">
        <v>333</v>
      </c>
      <c r="D73" s="239"/>
      <c r="E73" s="239"/>
      <c r="F73" s="239"/>
      <c r="G73" s="34" t="s">
        <v>335</v>
      </c>
      <c r="H73" s="157" t="s">
        <v>742</v>
      </c>
      <c r="I73" s="136"/>
      <c r="J73" s="136"/>
      <c r="K73" s="136"/>
      <c r="L73" s="136"/>
      <c r="M73" s="158"/>
    </row>
    <row r="74" spans="1:13" ht="12.75">
      <c r="A74" s="211" t="s">
        <v>743</v>
      </c>
      <c r="B74" s="212"/>
      <c r="C74" s="239" t="s">
        <v>333</v>
      </c>
      <c r="D74" s="239"/>
      <c r="E74" s="239"/>
      <c r="F74" s="239"/>
      <c r="G74" s="34" t="s">
        <v>335</v>
      </c>
      <c r="H74" s="157" t="s">
        <v>744</v>
      </c>
      <c r="I74" s="136"/>
      <c r="J74" s="136"/>
      <c r="K74" s="136"/>
      <c r="L74" s="136"/>
      <c r="M74" s="158"/>
    </row>
    <row r="75" spans="1:13" ht="12.75">
      <c r="A75" s="211" t="s">
        <v>745</v>
      </c>
      <c r="B75" s="212"/>
      <c r="C75" s="133" t="s">
        <v>333</v>
      </c>
      <c r="D75" s="240"/>
      <c r="E75" s="240"/>
      <c r="F75" s="134"/>
      <c r="G75" s="34" t="s">
        <v>335</v>
      </c>
      <c r="H75" s="157" t="s">
        <v>742</v>
      </c>
      <c r="I75" s="136"/>
      <c r="J75" s="136"/>
      <c r="K75" s="136"/>
      <c r="L75" s="136"/>
      <c r="M75" s="158"/>
    </row>
    <row r="76" spans="1:13" ht="27.75" customHeight="1">
      <c r="A76" s="15" t="s">
        <v>202</v>
      </c>
      <c r="M76" s="72"/>
    </row>
    <row r="77" spans="1:13" ht="12.75">
      <c r="A77" s="16" t="s">
        <v>210</v>
      </c>
      <c r="B77" s="17" t="s">
        <v>213</v>
      </c>
      <c r="C77" s="17" t="s">
        <v>204</v>
      </c>
      <c r="D77" s="17" t="s">
        <v>205</v>
      </c>
      <c r="E77" s="17" t="s">
        <v>206</v>
      </c>
      <c r="F77" s="17" t="s">
        <v>208</v>
      </c>
      <c r="G77" s="17" t="s">
        <v>207</v>
      </c>
      <c r="H77" s="159" t="s">
        <v>215</v>
      </c>
      <c r="I77" s="160"/>
      <c r="J77" s="18" t="s">
        <v>214</v>
      </c>
      <c r="K77" s="18" t="s">
        <v>209</v>
      </c>
      <c r="L77" s="133" t="s">
        <v>211</v>
      </c>
      <c r="M77" s="134"/>
    </row>
    <row r="78" spans="1:13" ht="12.75">
      <c r="A78" s="17" t="s">
        <v>203</v>
      </c>
      <c r="B78" s="17">
        <v>81</v>
      </c>
      <c r="C78" s="17">
        <v>24</v>
      </c>
      <c r="D78" s="17">
        <v>44</v>
      </c>
      <c r="E78" s="20">
        <v>13</v>
      </c>
      <c r="F78" s="17">
        <v>38</v>
      </c>
      <c r="G78" s="37">
        <v>43</v>
      </c>
      <c r="H78" s="157" t="s">
        <v>212</v>
      </c>
      <c r="I78" s="158"/>
      <c r="J78" s="18">
        <v>0</v>
      </c>
      <c r="K78" s="18">
        <v>8</v>
      </c>
      <c r="L78" s="177">
        <v>0</v>
      </c>
      <c r="M78" s="178"/>
    </row>
    <row r="80" spans="1:13" ht="12.75">
      <c r="A80" s="141" t="s">
        <v>389</v>
      </c>
      <c r="B80" s="143" t="s">
        <v>195</v>
      </c>
      <c r="C80" s="143" t="s">
        <v>196</v>
      </c>
      <c r="D80" s="130" t="s">
        <v>731</v>
      </c>
      <c r="E80" s="131"/>
      <c r="F80" s="131"/>
      <c r="G80" s="131"/>
      <c r="H80" s="131"/>
      <c r="I80" s="131"/>
      <c r="J80" s="131"/>
      <c r="K80" s="131"/>
      <c r="L80" s="131"/>
      <c r="M80" s="132"/>
    </row>
    <row r="81" spans="1:13" ht="39" thickBot="1">
      <c r="A81" s="142"/>
      <c r="B81" s="143"/>
      <c r="C81" s="143"/>
      <c r="D81" s="22" t="s">
        <v>197</v>
      </c>
      <c r="E81" s="22" t="s">
        <v>648</v>
      </c>
      <c r="F81" s="62">
        <v>2003</v>
      </c>
      <c r="G81" s="63">
        <v>2004</v>
      </c>
      <c r="H81" s="24">
        <v>2005</v>
      </c>
      <c r="I81" s="25" t="s">
        <v>187</v>
      </c>
      <c r="J81" s="25" t="s">
        <v>188</v>
      </c>
      <c r="K81" s="26" t="s">
        <v>189</v>
      </c>
      <c r="L81" s="22" t="s">
        <v>190</v>
      </c>
      <c r="M81" s="22" t="s">
        <v>191</v>
      </c>
    </row>
    <row r="82" spans="1:13" ht="12.75">
      <c r="A82" s="155" t="s">
        <v>428</v>
      </c>
      <c r="B82" s="125" t="s">
        <v>429</v>
      </c>
      <c r="C82" s="1">
        <v>38169</v>
      </c>
      <c r="D82" s="59">
        <f>E82+I82+J82+K82+L82+M82</f>
        <v>84398</v>
      </c>
      <c r="E82" s="59">
        <f>F82+G82+H82</f>
        <v>32598</v>
      </c>
      <c r="F82" s="98"/>
      <c r="G82" s="98">
        <v>23557</v>
      </c>
      <c r="H82" s="99">
        <v>9041</v>
      </c>
      <c r="I82" s="27">
        <v>51800</v>
      </c>
      <c r="J82" s="20"/>
      <c r="K82" s="28"/>
      <c r="L82" s="28"/>
      <c r="M82" s="28"/>
    </row>
    <row r="83" spans="1:13" ht="13.5" thickBot="1">
      <c r="A83" s="156"/>
      <c r="B83" s="126"/>
      <c r="C83" s="1">
        <v>39082</v>
      </c>
      <c r="D83" s="59">
        <f>E83+I83+J83+K83+L83+M83</f>
        <v>64780</v>
      </c>
      <c r="E83" s="59">
        <f>F83+G83+H83</f>
        <v>20912</v>
      </c>
      <c r="F83" s="98"/>
      <c r="G83" s="98">
        <v>19912</v>
      </c>
      <c r="H83" s="100">
        <v>1000</v>
      </c>
      <c r="I83" s="29">
        <v>43868</v>
      </c>
      <c r="J83" s="30"/>
      <c r="K83" s="31"/>
      <c r="L83" s="31"/>
      <c r="M83" s="31"/>
    </row>
    <row r="84" spans="1:13" ht="12.75">
      <c r="A84" s="4" t="s">
        <v>192</v>
      </c>
      <c r="B84" s="144" t="s">
        <v>430</v>
      </c>
      <c r="C84" s="145"/>
      <c r="D84" s="206"/>
      <c r="E84" s="206"/>
      <c r="F84" s="207"/>
      <c r="G84" s="154"/>
      <c r="H84" s="145"/>
      <c r="I84" s="145"/>
      <c r="J84" s="145"/>
      <c r="K84" s="145"/>
      <c r="L84" s="145"/>
      <c r="M84" s="146"/>
    </row>
    <row r="85" spans="1:13" ht="25.5" customHeight="1">
      <c r="A85" s="49" t="s">
        <v>371</v>
      </c>
      <c r="B85" s="145" t="s">
        <v>431</v>
      </c>
      <c r="C85" s="145"/>
      <c r="D85" s="145"/>
      <c r="E85" s="145"/>
      <c r="F85" s="146"/>
      <c r="G85" s="119" t="s">
        <v>372</v>
      </c>
      <c r="H85" s="120"/>
      <c r="I85" s="144" t="s">
        <v>432</v>
      </c>
      <c r="J85" s="145"/>
      <c r="K85" s="145"/>
      <c r="L85" s="145"/>
      <c r="M85" s="146"/>
    </row>
    <row r="86" spans="1:13" ht="12.75">
      <c r="A86" s="144" t="s">
        <v>704</v>
      </c>
      <c r="B86" s="241"/>
      <c r="C86" s="241"/>
      <c r="D86" s="241"/>
      <c r="E86" s="241"/>
      <c r="F86" s="241"/>
      <c r="G86" s="241"/>
      <c r="H86" s="241"/>
      <c r="I86" s="241"/>
      <c r="J86" s="241"/>
      <c r="K86" s="241"/>
      <c r="L86" s="241"/>
      <c r="M86" s="242"/>
    </row>
    <row r="87" spans="1:13" ht="12.75">
      <c r="A87" s="144" t="s">
        <v>705</v>
      </c>
      <c r="B87" s="145"/>
      <c r="C87" s="145"/>
      <c r="D87" s="145"/>
      <c r="E87" s="145"/>
      <c r="F87" s="145"/>
      <c r="G87" s="145"/>
      <c r="H87" s="145"/>
      <c r="I87" s="145"/>
      <c r="J87" s="145"/>
      <c r="K87" s="145"/>
      <c r="L87" s="145"/>
      <c r="M87" s="146"/>
    </row>
    <row r="88" spans="1:13" ht="12.75">
      <c r="A88" s="14" t="s">
        <v>201</v>
      </c>
      <c r="B88" s="144" t="s">
        <v>706</v>
      </c>
      <c r="C88" s="145"/>
      <c r="D88" s="145"/>
      <c r="E88" s="145"/>
      <c r="F88" s="145"/>
      <c r="G88" s="145"/>
      <c r="H88" s="146"/>
      <c r="I88" s="144" t="s">
        <v>375</v>
      </c>
      <c r="J88" s="137"/>
      <c r="K88" s="137"/>
      <c r="L88" s="129"/>
      <c r="M88" s="10" t="s">
        <v>335</v>
      </c>
    </row>
    <row r="89" spans="1:13" ht="12.75">
      <c r="A89" s="236" t="s">
        <v>707</v>
      </c>
      <c r="B89" s="237"/>
      <c r="C89" s="237"/>
      <c r="D89" s="237"/>
      <c r="E89" s="237"/>
      <c r="F89" s="237"/>
      <c r="G89" s="237"/>
      <c r="H89" s="237"/>
      <c r="I89" s="237"/>
      <c r="J89" s="237"/>
      <c r="K89" s="237"/>
      <c r="L89" s="237"/>
      <c r="M89" s="238"/>
    </row>
    <row r="90" spans="1:13" ht="38.25">
      <c r="A90" s="152" t="s">
        <v>217</v>
      </c>
      <c r="B90" s="153"/>
      <c r="C90" s="151" t="s">
        <v>200</v>
      </c>
      <c r="D90" s="151"/>
      <c r="E90" s="151"/>
      <c r="F90" s="151"/>
      <c r="G90" s="33" t="s">
        <v>216</v>
      </c>
      <c r="H90" s="151" t="s">
        <v>708</v>
      </c>
      <c r="I90" s="151"/>
      <c r="J90" s="151"/>
      <c r="K90" s="151"/>
      <c r="L90" s="151"/>
      <c r="M90" s="151"/>
    </row>
    <row r="91" spans="1:13" ht="24.75" customHeight="1">
      <c r="A91" s="211" t="s">
        <v>709</v>
      </c>
      <c r="B91" s="212"/>
      <c r="C91" s="239" t="s">
        <v>333</v>
      </c>
      <c r="D91" s="239"/>
      <c r="E91" s="239"/>
      <c r="F91" s="239"/>
      <c r="G91" s="34" t="s">
        <v>335</v>
      </c>
      <c r="H91" s="157" t="s">
        <v>710</v>
      </c>
      <c r="I91" s="136"/>
      <c r="J91" s="136"/>
      <c r="K91" s="136"/>
      <c r="L91" s="136"/>
      <c r="M91" s="158"/>
    </row>
    <row r="92" spans="1:13" ht="27" customHeight="1">
      <c r="A92" s="211" t="s">
        <v>711</v>
      </c>
      <c r="B92" s="212"/>
      <c r="C92" s="239" t="s">
        <v>333</v>
      </c>
      <c r="D92" s="239"/>
      <c r="E92" s="239"/>
      <c r="F92" s="239"/>
      <c r="G92" s="34" t="s">
        <v>335</v>
      </c>
      <c r="H92" s="157" t="s">
        <v>712</v>
      </c>
      <c r="I92" s="136"/>
      <c r="J92" s="136"/>
      <c r="K92" s="136"/>
      <c r="L92" s="136"/>
      <c r="M92" s="158"/>
    </row>
    <row r="93" spans="1:13" ht="27.75" customHeight="1">
      <c r="A93" s="211" t="s">
        <v>713</v>
      </c>
      <c r="B93" s="212"/>
      <c r="C93" s="239" t="s">
        <v>333</v>
      </c>
      <c r="D93" s="239"/>
      <c r="E93" s="239"/>
      <c r="F93" s="239"/>
      <c r="G93" s="34" t="s">
        <v>335</v>
      </c>
      <c r="H93" s="157" t="s">
        <v>714</v>
      </c>
      <c r="I93" s="136"/>
      <c r="J93" s="136"/>
      <c r="K93" s="136"/>
      <c r="L93" s="136"/>
      <c r="M93" s="158"/>
    </row>
    <row r="94" spans="1:13" ht="12.75">
      <c r="A94" s="211" t="s">
        <v>715</v>
      </c>
      <c r="B94" s="212"/>
      <c r="C94" s="133" t="s">
        <v>333</v>
      </c>
      <c r="D94" s="240"/>
      <c r="E94" s="240"/>
      <c r="F94" s="134"/>
      <c r="G94" s="34" t="s">
        <v>335</v>
      </c>
      <c r="H94" s="157" t="s">
        <v>716</v>
      </c>
      <c r="I94" s="136"/>
      <c r="J94" s="136"/>
      <c r="K94" s="136"/>
      <c r="L94" s="136"/>
      <c r="M94" s="158"/>
    </row>
    <row r="95" spans="1:13" ht="27" customHeight="1">
      <c r="A95" s="15" t="s">
        <v>202</v>
      </c>
      <c r="M95" s="72"/>
    </row>
    <row r="96" spans="1:13" ht="12.75">
      <c r="A96" s="16" t="s">
        <v>210</v>
      </c>
      <c r="B96" s="17" t="s">
        <v>213</v>
      </c>
      <c r="C96" s="17" t="s">
        <v>204</v>
      </c>
      <c r="D96" s="17" t="s">
        <v>205</v>
      </c>
      <c r="E96" s="17" t="s">
        <v>206</v>
      </c>
      <c r="F96" s="17" t="s">
        <v>208</v>
      </c>
      <c r="G96" s="17" t="s">
        <v>207</v>
      </c>
      <c r="H96" s="159" t="s">
        <v>215</v>
      </c>
      <c r="I96" s="160"/>
      <c r="J96" s="18" t="s">
        <v>214</v>
      </c>
      <c r="K96" s="18" t="s">
        <v>209</v>
      </c>
      <c r="L96" s="133" t="s">
        <v>211</v>
      </c>
      <c r="M96" s="134"/>
    </row>
    <row r="97" spans="1:13" ht="12.75">
      <c r="A97" s="17" t="s">
        <v>203</v>
      </c>
      <c r="B97" s="17">
        <v>73</v>
      </c>
      <c r="C97" s="17">
        <v>14</v>
      </c>
      <c r="D97" s="17">
        <v>37</v>
      </c>
      <c r="E97" s="20">
        <v>22</v>
      </c>
      <c r="F97" s="17">
        <v>26</v>
      </c>
      <c r="G97" s="37">
        <v>47</v>
      </c>
      <c r="H97" s="157" t="s">
        <v>212</v>
      </c>
      <c r="I97" s="158"/>
      <c r="J97" s="18">
        <v>10</v>
      </c>
      <c r="K97" s="18">
        <v>9</v>
      </c>
      <c r="L97" s="177">
        <v>0</v>
      </c>
      <c r="M97" s="178"/>
    </row>
    <row r="98" ht="13.5" thickBot="1"/>
    <row r="99" spans="1:13" ht="12.75">
      <c r="A99" s="193" t="s">
        <v>369</v>
      </c>
      <c r="B99" s="194"/>
      <c r="C99" s="195"/>
      <c r="D99" s="170" t="s">
        <v>731</v>
      </c>
      <c r="E99" s="131"/>
      <c r="F99" s="131"/>
      <c r="G99" s="131"/>
      <c r="H99" s="131"/>
      <c r="I99" s="131"/>
      <c r="J99" s="131"/>
      <c r="K99" s="131"/>
      <c r="L99" s="131"/>
      <c r="M99" s="132"/>
    </row>
    <row r="100" spans="1:13" ht="38.25">
      <c r="A100" s="196"/>
      <c r="B100" s="197"/>
      <c r="C100" s="198"/>
      <c r="D100" s="50" t="s">
        <v>197</v>
      </c>
      <c r="E100" s="22" t="s">
        <v>648</v>
      </c>
      <c r="F100" s="49">
        <v>2003</v>
      </c>
      <c r="G100" s="38">
        <v>2004</v>
      </c>
      <c r="H100" s="49">
        <v>2005</v>
      </c>
      <c r="I100" s="49" t="s">
        <v>187</v>
      </c>
      <c r="J100" s="49" t="s">
        <v>188</v>
      </c>
      <c r="K100" s="49" t="s">
        <v>189</v>
      </c>
      <c r="L100" s="49" t="s">
        <v>190</v>
      </c>
      <c r="M100" s="49" t="s">
        <v>191</v>
      </c>
    </row>
    <row r="101" spans="1:13" ht="12.75">
      <c r="A101" s="196"/>
      <c r="B101" s="197"/>
      <c r="C101" s="198"/>
      <c r="D101" s="59">
        <f>E101+I101+J101+K101+L101+M101</f>
        <v>225684</v>
      </c>
      <c r="E101" s="59">
        <f>F101+G101+H101</f>
        <v>150859</v>
      </c>
      <c r="F101" s="82">
        <f aca="true" t="shared" si="0" ref="F101:M101">F5+F24+F43+F63+F82</f>
        <v>28160</v>
      </c>
      <c r="G101" s="82">
        <f t="shared" si="0"/>
        <v>67436</v>
      </c>
      <c r="H101" s="82">
        <f t="shared" si="0"/>
        <v>55263</v>
      </c>
      <c r="I101" s="82">
        <f t="shared" si="0"/>
        <v>74825</v>
      </c>
      <c r="J101" s="82">
        <f t="shared" si="0"/>
        <v>0</v>
      </c>
      <c r="K101" s="82">
        <f t="shared" si="0"/>
        <v>0</v>
      </c>
      <c r="L101" s="82">
        <f t="shared" si="0"/>
        <v>0</v>
      </c>
      <c r="M101" s="82">
        <f t="shared" si="0"/>
        <v>0</v>
      </c>
    </row>
    <row r="102" spans="1:13" ht="13.5" thickBot="1">
      <c r="A102" s="199"/>
      <c r="B102" s="200"/>
      <c r="C102" s="201"/>
      <c r="D102" s="59">
        <f>E102+I102+J102+K102+L102+M102</f>
        <v>176532</v>
      </c>
      <c r="E102" s="59">
        <f>F102+G102+H102</f>
        <v>112139</v>
      </c>
      <c r="F102" s="82">
        <f aca="true" t="shared" si="1" ref="F102:M102">F6+F25+F44+F64+F83</f>
        <v>22668</v>
      </c>
      <c r="G102" s="82">
        <f t="shared" si="1"/>
        <v>57301</v>
      </c>
      <c r="H102" s="82">
        <f t="shared" si="1"/>
        <v>32170</v>
      </c>
      <c r="I102" s="82">
        <f t="shared" si="1"/>
        <v>64393</v>
      </c>
      <c r="J102" s="82">
        <f t="shared" si="1"/>
        <v>0</v>
      </c>
      <c r="K102" s="82">
        <f t="shared" si="1"/>
        <v>0</v>
      </c>
      <c r="L102" s="82">
        <f t="shared" si="1"/>
        <v>0</v>
      </c>
      <c r="M102" s="82">
        <f t="shared" si="1"/>
        <v>0</v>
      </c>
    </row>
    <row r="103" spans="1:13" ht="15.75">
      <c r="A103" s="51"/>
      <c r="B103" s="52"/>
      <c r="C103" s="52"/>
      <c r="D103" s="11"/>
      <c r="E103" s="11"/>
      <c r="F103" s="11"/>
      <c r="G103" s="46"/>
      <c r="H103" s="47"/>
      <c r="I103" s="48"/>
      <c r="J103" s="48"/>
      <c r="K103" s="11"/>
      <c r="L103" s="11"/>
      <c r="M103" s="31"/>
    </row>
    <row r="104" spans="1:13" ht="15.75">
      <c r="A104" s="204" t="s">
        <v>370</v>
      </c>
      <c r="B104" s="205"/>
      <c r="C104" s="205"/>
      <c r="D104" s="11"/>
      <c r="E104" s="11"/>
      <c r="F104" s="11"/>
      <c r="G104" s="46"/>
      <c r="H104" s="47"/>
      <c r="I104" s="48"/>
      <c r="J104" s="48"/>
      <c r="K104" s="11"/>
      <c r="L104" s="11"/>
      <c r="M104" s="55"/>
    </row>
    <row r="105" spans="1:13" ht="12.75">
      <c r="A105" s="53"/>
      <c r="B105" s="54"/>
      <c r="C105" s="54"/>
      <c r="L105" s="54"/>
      <c r="M105" s="56"/>
    </row>
    <row r="106" spans="1:13" ht="12.75">
      <c r="A106" s="16" t="s">
        <v>210</v>
      </c>
      <c r="B106" s="17" t="s">
        <v>213</v>
      </c>
      <c r="C106" s="17" t="s">
        <v>204</v>
      </c>
      <c r="D106" s="17" t="s">
        <v>205</v>
      </c>
      <c r="E106" s="17" t="s">
        <v>206</v>
      </c>
      <c r="F106" s="17" t="s">
        <v>208</v>
      </c>
      <c r="G106" s="17" t="s">
        <v>207</v>
      </c>
      <c r="H106" s="159" t="s">
        <v>215</v>
      </c>
      <c r="I106" s="160"/>
      <c r="J106" s="18" t="s">
        <v>214</v>
      </c>
      <c r="K106" s="18" t="s">
        <v>209</v>
      </c>
      <c r="L106" s="133" t="s">
        <v>211</v>
      </c>
      <c r="M106" s="134"/>
    </row>
    <row r="107" spans="1:13" ht="12.75">
      <c r="A107" s="17" t="s">
        <v>203</v>
      </c>
      <c r="B107" s="17">
        <f aca="true" t="shared" si="2" ref="B107:G107">B20+B39+B59+B78+B97</f>
        <v>223</v>
      </c>
      <c r="C107" s="17">
        <f t="shared" si="2"/>
        <v>43</v>
      </c>
      <c r="D107" s="17">
        <f t="shared" si="2"/>
        <v>112</v>
      </c>
      <c r="E107" s="17">
        <f t="shared" si="2"/>
        <v>68</v>
      </c>
      <c r="F107" s="17">
        <f t="shared" si="2"/>
        <v>83</v>
      </c>
      <c r="G107" s="17">
        <f t="shared" si="2"/>
        <v>140</v>
      </c>
      <c r="H107" s="157" t="s">
        <v>212</v>
      </c>
      <c r="I107" s="158"/>
      <c r="J107" s="17">
        <f>J20+J39+J59+J78+J97</f>
        <v>15</v>
      </c>
      <c r="K107" s="17">
        <f>K20+K39+K59+K78+K97</f>
        <v>19</v>
      </c>
      <c r="L107" s="177">
        <f>L20+L39+L59+L78+L97</f>
        <v>0</v>
      </c>
      <c r="M107" s="178"/>
    </row>
    <row r="108" spans="1:7" ht="12.75">
      <c r="A108" s="18"/>
      <c r="E108" s="83"/>
      <c r="F108" s="83"/>
      <c r="G108" s="79"/>
    </row>
    <row r="109" spans="1:7" ht="12.75">
      <c r="A109" s="167" t="s">
        <v>644</v>
      </c>
      <c r="B109" s="239" t="s">
        <v>645</v>
      </c>
      <c r="C109" s="239"/>
      <c r="D109" s="239" t="s">
        <v>646</v>
      </c>
      <c r="E109" s="239"/>
      <c r="F109" s="244" t="s">
        <v>415</v>
      </c>
      <c r="G109" s="239"/>
    </row>
    <row r="110" spans="1:7" ht="12.75">
      <c r="A110" s="168"/>
      <c r="B110" s="239">
        <v>1</v>
      </c>
      <c r="C110" s="239"/>
      <c r="D110" s="239">
        <v>18</v>
      </c>
      <c r="E110" s="239"/>
      <c r="F110" s="239">
        <f>SUM(B110:E110)</f>
        <v>19</v>
      </c>
      <c r="G110" s="239"/>
    </row>
  </sheetData>
  <mergeCells count="188">
    <mergeCell ref="I8:M8"/>
    <mergeCell ref="H107:I107"/>
    <mergeCell ref="L107:M107"/>
    <mergeCell ref="A109:A110"/>
    <mergeCell ref="B109:C109"/>
    <mergeCell ref="D109:E109"/>
    <mergeCell ref="F109:G109"/>
    <mergeCell ref="B110:C110"/>
    <mergeCell ref="D110:E110"/>
    <mergeCell ref="F110:G110"/>
    <mergeCell ref="H14:M14"/>
    <mergeCell ref="A13:B13"/>
    <mergeCell ref="C13:F13"/>
    <mergeCell ref="H13:M13"/>
    <mergeCell ref="H17:M17"/>
    <mergeCell ref="H106:I106"/>
    <mergeCell ref="L106:M106"/>
    <mergeCell ref="A15:B15"/>
    <mergeCell ref="C15:F15"/>
    <mergeCell ref="H15:M15"/>
    <mergeCell ref="A16:B16"/>
    <mergeCell ref="C16:F16"/>
    <mergeCell ref="H16:M16"/>
    <mergeCell ref="H19:I19"/>
    <mergeCell ref="A5:A6"/>
    <mergeCell ref="B5:B6"/>
    <mergeCell ref="A17:B17"/>
    <mergeCell ref="C17:F17"/>
    <mergeCell ref="A14:B14"/>
    <mergeCell ref="C14:F14"/>
    <mergeCell ref="A10:M10"/>
    <mergeCell ref="B7:M7"/>
    <mergeCell ref="B8:F8"/>
    <mergeCell ref="G8:H8"/>
    <mergeCell ref="A1:M1"/>
    <mergeCell ref="A3:A4"/>
    <mergeCell ref="B3:B4"/>
    <mergeCell ref="C3:C4"/>
    <mergeCell ref="D3:M3"/>
    <mergeCell ref="A9:M9"/>
    <mergeCell ref="B11:H11"/>
    <mergeCell ref="I11:L11"/>
    <mergeCell ref="A12:M12"/>
    <mergeCell ref="L19:M19"/>
    <mergeCell ref="A22:A23"/>
    <mergeCell ref="B22:B23"/>
    <mergeCell ref="C22:C23"/>
    <mergeCell ref="D22:M22"/>
    <mergeCell ref="H20:I20"/>
    <mergeCell ref="L20:M20"/>
    <mergeCell ref="A24:A25"/>
    <mergeCell ref="B24:B25"/>
    <mergeCell ref="B26:M26"/>
    <mergeCell ref="B27:F27"/>
    <mergeCell ref="G27:H27"/>
    <mergeCell ref="I27:M27"/>
    <mergeCell ref="A28:M28"/>
    <mergeCell ref="A29:M29"/>
    <mergeCell ref="B30:H30"/>
    <mergeCell ref="I30:L30"/>
    <mergeCell ref="A31:M31"/>
    <mergeCell ref="A32:B32"/>
    <mergeCell ref="C32:F32"/>
    <mergeCell ref="H32:M32"/>
    <mergeCell ref="A33:B33"/>
    <mergeCell ref="C33:F33"/>
    <mergeCell ref="H33:M33"/>
    <mergeCell ref="A34:B34"/>
    <mergeCell ref="C34:F34"/>
    <mergeCell ref="H34:M34"/>
    <mergeCell ref="A35:B35"/>
    <mergeCell ref="C35:F35"/>
    <mergeCell ref="H35:M35"/>
    <mergeCell ref="A36:B36"/>
    <mergeCell ref="C36:F36"/>
    <mergeCell ref="H36:M36"/>
    <mergeCell ref="H38:I38"/>
    <mergeCell ref="L38:M38"/>
    <mergeCell ref="H39:I39"/>
    <mergeCell ref="A104:C104"/>
    <mergeCell ref="A41:A42"/>
    <mergeCell ref="B41:B42"/>
    <mergeCell ref="C41:C42"/>
    <mergeCell ref="D41:M41"/>
    <mergeCell ref="A43:A44"/>
    <mergeCell ref="B43:B44"/>
    <mergeCell ref="B45:M45"/>
    <mergeCell ref="B46:F46"/>
    <mergeCell ref="G46:H46"/>
    <mergeCell ref="I46:M46"/>
    <mergeCell ref="A47:M47"/>
    <mergeCell ref="A48:M48"/>
    <mergeCell ref="B49:H49"/>
    <mergeCell ref="I49:L49"/>
    <mergeCell ref="A50:M50"/>
    <mergeCell ref="A51:B51"/>
    <mergeCell ref="C51:F51"/>
    <mergeCell ref="H51:M51"/>
    <mergeCell ref="A52:B52"/>
    <mergeCell ref="C52:F52"/>
    <mergeCell ref="H52:M52"/>
    <mergeCell ref="A53:B53"/>
    <mergeCell ref="C53:F53"/>
    <mergeCell ref="H53:M53"/>
    <mergeCell ref="A54:B54"/>
    <mergeCell ref="C54:F54"/>
    <mergeCell ref="H54:M54"/>
    <mergeCell ref="A55:B55"/>
    <mergeCell ref="C55:F55"/>
    <mergeCell ref="H55:M55"/>
    <mergeCell ref="A56:B56"/>
    <mergeCell ref="C56:F56"/>
    <mergeCell ref="H56:M56"/>
    <mergeCell ref="H58:I58"/>
    <mergeCell ref="L58:M58"/>
    <mergeCell ref="H59:I59"/>
    <mergeCell ref="A61:A62"/>
    <mergeCell ref="B61:B62"/>
    <mergeCell ref="C61:C62"/>
    <mergeCell ref="D61:M61"/>
    <mergeCell ref="A63:A64"/>
    <mergeCell ref="B63:B64"/>
    <mergeCell ref="B65:M65"/>
    <mergeCell ref="B66:F66"/>
    <mergeCell ref="G66:H66"/>
    <mergeCell ref="I66:M66"/>
    <mergeCell ref="A67:M67"/>
    <mergeCell ref="A68:M68"/>
    <mergeCell ref="B69:H69"/>
    <mergeCell ref="I69:L69"/>
    <mergeCell ref="A70:M70"/>
    <mergeCell ref="A71:B71"/>
    <mergeCell ref="C71:F71"/>
    <mergeCell ref="H71:M71"/>
    <mergeCell ref="A72:B72"/>
    <mergeCell ref="C72:F72"/>
    <mergeCell ref="H72:M72"/>
    <mergeCell ref="A73:B73"/>
    <mergeCell ref="C73:F73"/>
    <mergeCell ref="H73:M73"/>
    <mergeCell ref="A74:B74"/>
    <mergeCell ref="C74:F74"/>
    <mergeCell ref="H74:M74"/>
    <mergeCell ref="A75:B75"/>
    <mergeCell ref="C75:F75"/>
    <mergeCell ref="H75:M75"/>
    <mergeCell ref="H77:I77"/>
    <mergeCell ref="L77:M77"/>
    <mergeCell ref="A99:C102"/>
    <mergeCell ref="D99:M99"/>
    <mergeCell ref="H78:I78"/>
    <mergeCell ref="A80:A81"/>
    <mergeCell ref="B80:B81"/>
    <mergeCell ref="C80:C81"/>
    <mergeCell ref="D80:M80"/>
    <mergeCell ref="A82:A83"/>
    <mergeCell ref="B82:B83"/>
    <mergeCell ref="B84:M84"/>
    <mergeCell ref="B85:F85"/>
    <mergeCell ref="G85:H85"/>
    <mergeCell ref="I85:M85"/>
    <mergeCell ref="H90:M90"/>
    <mergeCell ref="A86:M86"/>
    <mergeCell ref="A87:M87"/>
    <mergeCell ref="B88:H88"/>
    <mergeCell ref="I88:L88"/>
    <mergeCell ref="A91:B91"/>
    <mergeCell ref="C91:F91"/>
    <mergeCell ref="H91:M91"/>
    <mergeCell ref="A92:B92"/>
    <mergeCell ref="C92:F92"/>
    <mergeCell ref="H92:M92"/>
    <mergeCell ref="A93:B93"/>
    <mergeCell ref="C93:F93"/>
    <mergeCell ref="H93:M93"/>
    <mergeCell ref="A94:B94"/>
    <mergeCell ref="C94:F94"/>
    <mergeCell ref="H94:M94"/>
    <mergeCell ref="H96:I96"/>
    <mergeCell ref="L96:M96"/>
    <mergeCell ref="H97:I97"/>
    <mergeCell ref="L39:M39"/>
    <mergeCell ref="L59:M59"/>
    <mergeCell ref="L78:M78"/>
    <mergeCell ref="L97:M97"/>
    <mergeCell ref="A89:M89"/>
    <mergeCell ref="A90:B90"/>
    <mergeCell ref="C90:F90"/>
  </mergeCells>
  <printOptions/>
  <pageMargins left="0.75" right="0.75" top="1" bottom="1" header="0.4921259845" footer="0.4921259845"/>
  <pageSetup horizontalDpi="300" verticalDpi="300" orientation="landscape" paperSize="9" scale="85" r:id="rId1"/>
  <headerFooter alignWithMargins="0">
    <oddFooter>&amp;R&amp;P</oddFooter>
  </headerFooter>
  <rowBreaks count="5" manualBreakCount="5">
    <brk id="21" max="255" man="1"/>
    <brk id="40" max="255" man="1"/>
    <brk id="60" max="255" man="1"/>
    <brk id="79" max="255" man="1"/>
    <brk id="98" max="255" man="1"/>
  </rowBreaks>
</worksheet>
</file>

<file path=xl/worksheets/sheet5.xml><?xml version="1.0" encoding="utf-8"?>
<worksheet xmlns="http://schemas.openxmlformats.org/spreadsheetml/2006/main" xmlns:r="http://schemas.openxmlformats.org/officeDocument/2006/relationships">
  <dimension ref="A2:M55"/>
  <sheetViews>
    <sheetView view="pageBreakPreview" zoomScaleNormal="75" zoomScaleSheetLayoutView="100" workbookViewId="0" topLeftCell="A34">
      <selection activeCell="D46" sqref="D46"/>
    </sheetView>
  </sheetViews>
  <sheetFormatPr defaultColWidth="9.140625" defaultRowHeight="12.75"/>
  <cols>
    <col min="1" max="1" width="38.00390625" style="21" customWidth="1"/>
    <col min="2" max="2" width="11.28125" style="21" customWidth="1"/>
    <col min="3" max="3" width="11.57421875" style="21" customWidth="1"/>
    <col min="4" max="7" width="9.140625" style="21" customWidth="1"/>
    <col min="8" max="8" width="9.7109375" style="21" customWidth="1"/>
    <col min="9" max="13" width="9.140625" style="21" customWidth="1"/>
  </cols>
  <sheetData>
    <row r="2" spans="1:13" ht="15.75">
      <c r="A2" s="150" t="s">
        <v>647</v>
      </c>
      <c r="B2" s="150"/>
      <c r="C2" s="150"/>
      <c r="D2" s="150"/>
      <c r="E2" s="150"/>
      <c r="F2" s="150"/>
      <c r="G2" s="150"/>
      <c r="H2" s="150"/>
      <c r="I2" s="150"/>
      <c r="J2" s="150"/>
      <c r="K2" s="150"/>
      <c r="L2" s="150"/>
      <c r="M2" s="150"/>
    </row>
    <row r="4" spans="1:13" ht="12.75">
      <c r="A4" s="141" t="s">
        <v>389</v>
      </c>
      <c r="B4" s="143" t="s">
        <v>195</v>
      </c>
      <c r="C4" s="143" t="s">
        <v>196</v>
      </c>
      <c r="D4" s="130" t="s">
        <v>731</v>
      </c>
      <c r="E4" s="131"/>
      <c r="F4" s="131"/>
      <c r="G4" s="131"/>
      <c r="H4" s="131"/>
      <c r="I4" s="131"/>
      <c r="J4" s="131"/>
      <c r="K4" s="131"/>
      <c r="L4" s="131"/>
      <c r="M4" s="132"/>
    </row>
    <row r="5" spans="1:13" ht="39" thickBot="1">
      <c r="A5" s="142"/>
      <c r="B5" s="143"/>
      <c r="C5" s="143"/>
      <c r="D5" s="22" t="s">
        <v>197</v>
      </c>
      <c r="E5" s="22" t="s">
        <v>648</v>
      </c>
      <c r="F5" s="62">
        <v>2003</v>
      </c>
      <c r="G5" s="63">
        <v>2004</v>
      </c>
      <c r="H5" s="24">
        <v>2005</v>
      </c>
      <c r="I5" s="25" t="s">
        <v>187</v>
      </c>
      <c r="J5" s="25" t="s">
        <v>188</v>
      </c>
      <c r="K5" s="26" t="s">
        <v>189</v>
      </c>
      <c r="L5" s="22" t="s">
        <v>190</v>
      </c>
      <c r="M5" s="22" t="s">
        <v>191</v>
      </c>
    </row>
    <row r="6" spans="1:13" ht="12.75">
      <c r="A6" s="186" t="s">
        <v>649</v>
      </c>
      <c r="B6" s="188" t="s">
        <v>650</v>
      </c>
      <c r="C6" s="189" t="s">
        <v>651</v>
      </c>
      <c r="D6" s="59">
        <f>E6+I6+J6+K6+L6+M6</f>
        <v>262550</v>
      </c>
      <c r="E6" s="59">
        <f>F6+G6+H6</f>
        <v>262550</v>
      </c>
      <c r="F6" s="101">
        <v>84800</v>
      </c>
      <c r="G6" s="102">
        <v>79000</v>
      </c>
      <c r="H6" s="101">
        <v>98750</v>
      </c>
      <c r="I6" s="27"/>
      <c r="J6" s="20"/>
      <c r="K6" s="28"/>
      <c r="L6" s="28"/>
      <c r="M6" s="28"/>
    </row>
    <row r="7" spans="1:13" ht="13.5" thickBot="1">
      <c r="A7" s="187"/>
      <c r="B7" s="188"/>
      <c r="C7" s="189"/>
      <c r="D7" s="59">
        <f>E7+I7+J7+K7+L7+M7</f>
        <v>132550</v>
      </c>
      <c r="E7" s="59">
        <f>F7+G7+H7</f>
        <v>132550</v>
      </c>
      <c r="F7" s="101">
        <v>44800</v>
      </c>
      <c r="G7" s="102">
        <v>39000</v>
      </c>
      <c r="H7" s="101">
        <v>48750</v>
      </c>
      <c r="I7" s="29"/>
      <c r="J7" s="30"/>
      <c r="K7" s="31"/>
      <c r="L7" s="31"/>
      <c r="M7" s="31"/>
    </row>
    <row r="8" spans="1:13" ht="12.75">
      <c r="A8" s="4" t="s">
        <v>192</v>
      </c>
      <c r="B8" s="211" t="s">
        <v>652</v>
      </c>
      <c r="C8" s="245"/>
      <c r="D8" s="245"/>
      <c r="E8" s="245"/>
      <c r="F8" s="245"/>
      <c r="G8" s="245"/>
      <c r="H8" s="245"/>
      <c r="I8" s="245"/>
      <c r="J8" s="245"/>
      <c r="K8" s="245"/>
      <c r="L8" s="212"/>
      <c r="M8" s="5"/>
    </row>
    <row r="9" spans="1:13" ht="25.5">
      <c r="A9" s="49" t="s">
        <v>371</v>
      </c>
      <c r="B9" s="145" t="s">
        <v>666</v>
      </c>
      <c r="C9" s="145"/>
      <c r="D9" s="145"/>
      <c r="E9" s="145"/>
      <c r="F9" s="146"/>
      <c r="G9" s="119" t="s">
        <v>372</v>
      </c>
      <c r="H9" s="120"/>
      <c r="I9" s="144" t="s">
        <v>653</v>
      </c>
      <c r="J9" s="145"/>
      <c r="K9" s="145"/>
      <c r="L9" s="145"/>
      <c r="M9" s="146"/>
    </row>
    <row r="10" spans="1:13" ht="78.75" customHeight="1">
      <c r="A10" s="144" t="s">
        <v>654</v>
      </c>
      <c r="B10" s="145"/>
      <c r="C10" s="145"/>
      <c r="D10" s="145"/>
      <c r="E10" s="145"/>
      <c r="F10" s="145"/>
      <c r="G10" s="145"/>
      <c r="H10" s="145"/>
      <c r="I10" s="145"/>
      <c r="J10" s="145"/>
      <c r="K10" s="145"/>
      <c r="L10" s="145"/>
      <c r="M10" s="146"/>
    </row>
    <row r="11" spans="1:13" ht="12.75">
      <c r="A11" s="144" t="s">
        <v>791</v>
      </c>
      <c r="B11" s="145"/>
      <c r="C11" s="145"/>
      <c r="D11" s="145"/>
      <c r="E11" s="145"/>
      <c r="F11" s="145"/>
      <c r="G11" s="145"/>
      <c r="H11" s="145"/>
      <c r="I11" s="145"/>
      <c r="J11" s="145"/>
      <c r="K11" s="145"/>
      <c r="L11" s="145"/>
      <c r="M11" s="146"/>
    </row>
    <row r="12" spans="1:13" ht="12.75">
      <c r="A12" s="14" t="s">
        <v>201</v>
      </c>
      <c r="B12" s="144" t="s">
        <v>655</v>
      </c>
      <c r="C12" s="145"/>
      <c r="D12" s="145"/>
      <c r="E12" s="145"/>
      <c r="F12" s="145"/>
      <c r="G12" s="145"/>
      <c r="H12" s="146"/>
      <c r="I12" s="144" t="s">
        <v>375</v>
      </c>
      <c r="J12" s="137"/>
      <c r="K12" s="137"/>
      <c r="L12" s="129"/>
      <c r="M12" s="10" t="s">
        <v>792</v>
      </c>
    </row>
    <row r="13" spans="1:13" ht="21" customHeight="1">
      <c r="A13" s="127" t="s">
        <v>199</v>
      </c>
      <c r="B13" s="208"/>
      <c r="C13" s="208"/>
      <c r="D13" s="208"/>
      <c r="E13" s="208"/>
      <c r="F13" s="208"/>
      <c r="G13" s="208"/>
      <c r="H13" s="208"/>
      <c r="I13" s="208"/>
      <c r="J13" s="208"/>
      <c r="K13" s="208"/>
      <c r="L13" s="208"/>
      <c r="M13" s="209"/>
    </row>
    <row r="14" spans="1:13" ht="38.25">
      <c r="A14" s="152" t="s">
        <v>217</v>
      </c>
      <c r="B14" s="153"/>
      <c r="C14" s="151" t="s">
        <v>200</v>
      </c>
      <c r="D14" s="151"/>
      <c r="E14" s="151"/>
      <c r="F14" s="151"/>
      <c r="G14" s="33" t="s">
        <v>216</v>
      </c>
      <c r="H14" s="151" t="s">
        <v>421</v>
      </c>
      <c r="I14" s="151"/>
      <c r="J14" s="151"/>
      <c r="K14" s="151"/>
      <c r="L14" s="151"/>
      <c r="M14" s="151"/>
    </row>
    <row r="15" spans="1:13" ht="12.75">
      <c r="A15" s="157" t="s">
        <v>656</v>
      </c>
      <c r="B15" s="158"/>
      <c r="C15" s="239" t="s">
        <v>333</v>
      </c>
      <c r="D15" s="239"/>
      <c r="E15" s="239"/>
      <c r="F15" s="239"/>
      <c r="G15" s="34" t="s">
        <v>335</v>
      </c>
      <c r="H15" s="157" t="s">
        <v>657</v>
      </c>
      <c r="I15" s="136"/>
      <c r="J15" s="136"/>
      <c r="K15" s="136"/>
      <c r="L15" s="136"/>
      <c r="M15" s="158"/>
    </row>
    <row r="16" spans="1:13" ht="12.75">
      <c r="A16" s="157" t="s">
        <v>658</v>
      </c>
      <c r="B16" s="158"/>
      <c r="C16" s="239" t="s">
        <v>659</v>
      </c>
      <c r="D16" s="239"/>
      <c r="E16" s="239"/>
      <c r="F16" s="239"/>
      <c r="G16" s="34" t="s">
        <v>335</v>
      </c>
      <c r="H16" s="157" t="s">
        <v>660</v>
      </c>
      <c r="I16" s="136"/>
      <c r="J16" s="136"/>
      <c r="K16" s="136"/>
      <c r="L16" s="136"/>
      <c r="M16" s="158"/>
    </row>
    <row r="17" spans="1:13" ht="12.75">
      <c r="A17" s="157" t="s">
        <v>661</v>
      </c>
      <c r="B17" s="158"/>
      <c r="C17" s="239" t="s">
        <v>331</v>
      </c>
      <c r="D17" s="239"/>
      <c r="E17" s="239"/>
      <c r="F17" s="239"/>
      <c r="G17" s="34" t="s">
        <v>329</v>
      </c>
      <c r="H17" s="157" t="s">
        <v>662</v>
      </c>
      <c r="I17" s="136"/>
      <c r="J17" s="136"/>
      <c r="K17" s="136"/>
      <c r="L17" s="136"/>
      <c r="M17" s="158"/>
    </row>
    <row r="18" spans="1:13" ht="12.75">
      <c r="A18" s="157" t="s">
        <v>663</v>
      </c>
      <c r="B18" s="158"/>
      <c r="C18" s="239" t="s">
        <v>659</v>
      </c>
      <c r="D18" s="239"/>
      <c r="E18" s="239"/>
      <c r="F18" s="239"/>
      <c r="G18" s="34" t="s">
        <v>335</v>
      </c>
      <c r="H18" s="157" t="s">
        <v>664</v>
      </c>
      <c r="I18" s="136"/>
      <c r="J18" s="136"/>
      <c r="K18" s="136"/>
      <c r="L18" s="136"/>
      <c r="M18" s="158"/>
    </row>
    <row r="19" spans="1:13" ht="12.75">
      <c r="A19" s="157" t="s">
        <v>665</v>
      </c>
      <c r="B19" s="158"/>
      <c r="C19" s="239" t="s">
        <v>659</v>
      </c>
      <c r="D19" s="239"/>
      <c r="E19" s="239"/>
      <c r="F19" s="239"/>
      <c r="G19" s="34" t="s">
        <v>335</v>
      </c>
      <c r="H19" s="157" t="s">
        <v>664</v>
      </c>
      <c r="I19" s="136"/>
      <c r="J19" s="136"/>
      <c r="K19" s="136"/>
      <c r="L19" s="136"/>
      <c r="M19" s="158"/>
    </row>
    <row r="20" spans="1:13" ht="21" customHeight="1">
      <c r="A20" s="81" t="s">
        <v>202</v>
      </c>
      <c r="M20" s="72"/>
    </row>
    <row r="21" spans="1:13" ht="12.75">
      <c r="A21" s="16" t="s">
        <v>210</v>
      </c>
      <c r="B21" s="17" t="s">
        <v>213</v>
      </c>
      <c r="C21" s="17" t="s">
        <v>204</v>
      </c>
      <c r="D21" s="17" t="s">
        <v>205</v>
      </c>
      <c r="E21" s="17" t="s">
        <v>206</v>
      </c>
      <c r="F21" s="17" t="s">
        <v>208</v>
      </c>
      <c r="G21" s="17" t="s">
        <v>207</v>
      </c>
      <c r="H21" s="159" t="s">
        <v>215</v>
      </c>
      <c r="I21" s="160"/>
      <c r="J21" s="18" t="s">
        <v>214</v>
      </c>
      <c r="K21" s="18" t="s">
        <v>209</v>
      </c>
      <c r="L21" s="133" t="s">
        <v>211</v>
      </c>
      <c r="M21" s="134"/>
    </row>
    <row r="22" spans="1:13" ht="12.75">
      <c r="A22" s="17" t="s">
        <v>203</v>
      </c>
      <c r="B22" s="17">
        <v>24</v>
      </c>
      <c r="C22" s="17">
        <v>0</v>
      </c>
      <c r="D22" s="17">
        <v>13</v>
      </c>
      <c r="E22" s="20">
        <v>11</v>
      </c>
      <c r="F22" s="17">
        <v>2</v>
      </c>
      <c r="G22" s="37">
        <v>22</v>
      </c>
      <c r="H22" s="157" t="s">
        <v>212</v>
      </c>
      <c r="I22" s="158"/>
      <c r="J22" s="18">
        <v>0</v>
      </c>
      <c r="K22" s="18">
        <v>0</v>
      </c>
      <c r="L22" s="177">
        <v>0</v>
      </c>
      <c r="M22" s="178"/>
    </row>
    <row r="24" spans="1:13" ht="12.75">
      <c r="A24" s="141" t="s">
        <v>389</v>
      </c>
      <c r="B24" s="143" t="s">
        <v>195</v>
      </c>
      <c r="C24" s="143" t="s">
        <v>196</v>
      </c>
      <c r="D24" s="130" t="s">
        <v>731</v>
      </c>
      <c r="E24" s="131"/>
      <c r="F24" s="131"/>
      <c r="G24" s="131"/>
      <c r="H24" s="131"/>
      <c r="I24" s="131"/>
      <c r="J24" s="131"/>
      <c r="K24" s="131"/>
      <c r="L24" s="131"/>
      <c r="M24" s="132"/>
    </row>
    <row r="25" spans="1:13" ht="39" thickBot="1">
      <c r="A25" s="142"/>
      <c r="B25" s="143"/>
      <c r="C25" s="143"/>
      <c r="D25" s="22" t="s">
        <v>197</v>
      </c>
      <c r="E25" s="22" t="s">
        <v>648</v>
      </c>
      <c r="F25" s="62">
        <v>2003</v>
      </c>
      <c r="G25" s="63">
        <v>2004</v>
      </c>
      <c r="H25" s="24">
        <v>2005</v>
      </c>
      <c r="I25" s="25" t="s">
        <v>187</v>
      </c>
      <c r="J25" s="25" t="s">
        <v>188</v>
      </c>
      <c r="K25" s="26" t="s">
        <v>189</v>
      </c>
      <c r="L25" s="22" t="s">
        <v>190</v>
      </c>
      <c r="M25" s="22" t="s">
        <v>191</v>
      </c>
    </row>
    <row r="26" spans="1:13" ht="12.75">
      <c r="A26" s="165" t="s">
        <v>667</v>
      </c>
      <c r="B26" s="246" t="s">
        <v>668</v>
      </c>
      <c r="C26" s="80">
        <v>38169</v>
      </c>
      <c r="D26" s="59">
        <f>E26+I26+J26+K26+L26+M26</f>
        <v>38350</v>
      </c>
      <c r="E26" s="59">
        <f>F26+G26+H26</f>
        <v>17444</v>
      </c>
      <c r="F26" s="9"/>
      <c r="G26" s="102">
        <v>13044</v>
      </c>
      <c r="H26" s="101">
        <v>4400</v>
      </c>
      <c r="I26" s="103">
        <v>20906</v>
      </c>
      <c r="J26" s="20"/>
      <c r="K26" s="28"/>
      <c r="L26" s="28"/>
      <c r="M26" s="28"/>
    </row>
    <row r="27" spans="1:13" ht="13.5" thickBot="1">
      <c r="A27" s="166"/>
      <c r="B27" s="247"/>
      <c r="C27" s="80">
        <v>39082</v>
      </c>
      <c r="D27" s="59">
        <f>E27+I27+J27+K27+L27+M27</f>
        <v>36794</v>
      </c>
      <c r="E27" s="59">
        <f>F27+G27+H27</f>
        <v>19288</v>
      </c>
      <c r="F27" s="9"/>
      <c r="G27" s="104">
        <v>9644</v>
      </c>
      <c r="H27" s="101">
        <f>SUM(F27:G27)</f>
        <v>9644</v>
      </c>
      <c r="I27" s="105">
        <v>17506</v>
      </c>
      <c r="J27" s="20"/>
      <c r="K27" s="2"/>
      <c r="L27" s="2"/>
      <c r="M27" s="2"/>
    </row>
    <row r="28" spans="1:13" ht="12.75" customHeight="1">
      <c r="A28" s="4" t="s">
        <v>192</v>
      </c>
      <c r="B28" s="144" t="s">
        <v>669</v>
      </c>
      <c r="C28" s="145"/>
      <c r="D28" s="145"/>
      <c r="E28" s="145"/>
      <c r="F28" s="145"/>
      <c r="G28" s="145"/>
      <c r="H28" s="145"/>
      <c r="I28" s="145"/>
      <c r="J28" s="145"/>
      <c r="K28" s="145"/>
      <c r="L28" s="145"/>
      <c r="M28" s="146"/>
    </row>
    <row r="29" spans="1:13" ht="25.5">
      <c r="A29" s="49" t="s">
        <v>371</v>
      </c>
      <c r="B29" s="145" t="s">
        <v>414</v>
      </c>
      <c r="C29" s="145"/>
      <c r="D29" s="145"/>
      <c r="E29" s="145"/>
      <c r="F29" s="146"/>
      <c r="G29" s="119" t="s">
        <v>372</v>
      </c>
      <c r="H29" s="120"/>
      <c r="I29" s="144" t="s">
        <v>670</v>
      </c>
      <c r="J29" s="145"/>
      <c r="K29" s="145"/>
      <c r="L29" s="145"/>
      <c r="M29" s="146"/>
    </row>
    <row r="30" spans="1:13" ht="79.5" customHeight="1">
      <c r="A30" s="144" t="s">
        <v>401</v>
      </c>
      <c r="B30" s="145"/>
      <c r="C30" s="145"/>
      <c r="D30" s="145"/>
      <c r="E30" s="145"/>
      <c r="F30" s="145"/>
      <c r="G30" s="145"/>
      <c r="H30" s="145"/>
      <c r="I30" s="145"/>
      <c r="J30" s="145"/>
      <c r="K30" s="145"/>
      <c r="L30" s="145"/>
      <c r="M30" s="146"/>
    </row>
    <row r="31" spans="1:13" ht="12.75">
      <c r="A31" s="144" t="s">
        <v>413</v>
      </c>
      <c r="B31" s="145"/>
      <c r="C31" s="145"/>
      <c r="D31" s="145"/>
      <c r="E31" s="145"/>
      <c r="F31" s="145"/>
      <c r="G31" s="145"/>
      <c r="H31" s="145"/>
      <c r="I31" s="145"/>
      <c r="J31" s="145"/>
      <c r="K31" s="145"/>
      <c r="L31" s="145"/>
      <c r="M31" s="146"/>
    </row>
    <row r="32" spans="1:13" ht="12.75">
      <c r="A32" s="14" t="s">
        <v>201</v>
      </c>
      <c r="B32" s="144" t="s">
        <v>402</v>
      </c>
      <c r="C32" s="145"/>
      <c r="D32" s="145"/>
      <c r="E32" s="145"/>
      <c r="F32" s="145"/>
      <c r="G32" s="145"/>
      <c r="H32" s="146"/>
      <c r="I32" s="144" t="s">
        <v>375</v>
      </c>
      <c r="J32" s="137"/>
      <c r="K32" s="137"/>
      <c r="L32" s="129"/>
      <c r="M32" s="10" t="s">
        <v>792</v>
      </c>
    </row>
    <row r="33" spans="1:13" ht="21.75" customHeight="1">
      <c r="A33" s="127" t="s">
        <v>199</v>
      </c>
      <c r="B33" s="208"/>
      <c r="C33" s="208"/>
      <c r="D33" s="208"/>
      <c r="E33" s="208"/>
      <c r="F33" s="208"/>
      <c r="G33" s="208"/>
      <c r="H33" s="208"/>
      <c r="I33" s="208"/>
      <c r="J33" s="208"/>
      <c r="K33" s="208"/>
      <c r="L33" s="208"/>
      <c r="M33" s="209"/>
    </row>
    <row r="34" spans="1:13" ht="38.25">
      <c r="A34" s="152" t="s">
        <v>217</v>
      </c>
      <c r="B34" s="153"/>
      <c r="C34" s="152" t="s">
        <v>200</v>
      </c>
      <c r="D34" s="250"/>
      <c r="E34" s="250"/>
      <c r="F34" s="153"/>
      <c r="G34" s="33" t="s">
        <v>216</v>
      </c>
      <c r="H34" s="151" t="s">
        <v>421</v>
      </c>
      <c r="I34" s="151"/>
      <c r="J34" s="151"/>
      <c r="K34" s="151"/>
      <c r="L34" s="151"/>
      <c r="M34" s="151"/>
    </row>
    <row r="35" spans="1:13" ht="12.75">
      <c r="A35" s="157" t="s">
        <v>403</v>
      </c>
      <c r="B35" s="158"/>
      <c r="C35" s="239" t="s">
        <v>404</v>
      </c>
      <c r="D35" s="239"/>
      <c r="E35" s="239"/>
      <c r="F35" s="239"/>
      <c r="G35" s="34" t="s">
        <v>329</v>
      </c>
      <c r="H35" s="157" t="s">
        <v>405</v>
      </c>
      <c r="I35" s="136"/>
      <c r="J35" s="136"/>
      <c r="K35" s="136"/>
      <c r="L35" s="136"/>
      <c r="M35" s="158"/>
    </row>
    <row r="36" spans="1:13" ht="12.75">
      <c r="A36" s="157" t="s">
        <v>406</v>
      </c>
      <c r="B36" s="158"/>
      <c r="C36" s="239" t="s">
        <v>404</v>
      </c>
      <c r="D36" s="239"/>
      <c r="E36" s="239"/>
      <c r="F36" s="239"/>
      <c r="G36" s="34" t="s">
        <v>329</v>
      </c>
      <c r="H36" s="157" t="s">
        <v>405</v>
      </c>
      <c r="I36" s="136"/>
      <c r="J36" s="136"/>
      <c r="K36" s="136"/>
      <c r="L36" s="136"/>
      <c r="M36" s="158"/>
    </row>
    <row r="37" spans="1:13" ht="12.75">
      <c r="A37" s="157" t="s">
        <v>407</v>
      </c>
      <c r="B37" s="158"/>
      <c r="C37" s="239" t="s">
        <v>404</v>
      </c>
      <c r="D37" s="239"/>
      <c r="E37" s="239"/>
      <c r="F37" s="239"/>
      <c r="G37" s="34" t="s">
        <v>329</v>
      </c>
      <c r="H37" s="157" t="s">
        <v>408</v>
      </c>
      <c r="I37" s="136"/>
      <c r="J37" s="136"/>
      <c r="K37" s="136"/>
      <c r="L37" s="136"/>
      <c r="M37" s="158"/>
    </row>
    <row r="38" spans="1:13" ht="12.75">
      <c r="A38" s="157" t="s">
        <v>409</v>
      </c>
      <c r="B38" s="158"/>
      <c r="C38" s="239" t="s">
        <v>404</v>
      </c>
      <c r="D38" s="239"/>
      <c r="E38" s="239"/>
      <c r="F38" s="239"/>
      <c r="G38" s="34" t="s">
        <v>329</v>
      </c>
      <c r="H38" s="157" t="s">
        <v>410</v>
      </c>
      <c r="I38" s="136"/>
      <c r="J38" s="136"/>
      <c r="K38" s="136"/>
      <c r="L38" s="136"/>
      <c r="M38" s="158"/>
    </row>
    <row r="39" spans="1:13" ht="12.75">
      <c r="A39" s="157" t="s">
        <v>411</v>
      </c>
      <c r="B39" s="158"/>
      <c r="C39" s="239" t="s">
        <v>404</v>
      </c>
      <c r="D39" s="239"/>
      <c r="E39" s="239"/>
      <c r="F39" s="239"/>
      <c r="G39" s="34" t="s">
        <v>329</v>
      </c>
      <c r="H39" s="157" t="s">
        <v>412</v>
      </c>
      <c r="I39" s="136"/>
      <c r="J39" s="136"/>
      <c r="K39" s="136"/>
      <c r="L39" s="136"/>
      <c r="M39" s="158"/>
    </row>
    <row r="40" spans="1:13" ht="22.5" customHeight="1">
      <c r="A40" s="81" t="s">
        <v>202</v>
      </c>
      <c r="M40" s="72"/>
    </row>
    <row r="41" spans="1:13" ht="12.75">
      <c r="A41" s="16" t="s">
        <v>210</v>
      </c>
      <c r="B41" s="17" t="s">
        <v>213</v>
      </c>
      <c r="C41" s="17" t="s">
        <v>204</v>
      </c>
      <c r="D41" s="17" t="s">
        <v>205</v>
      </c>
      <c r="E41" s="17" t="s">
        <v>206</v>
      </c>
      <c r="F41" s="17" t="s">
        <v>208</v>
      </c>
      <c r="G41" s="17" t="s">
        <v>207</v>
      </c>
      <c r="H41" s="159" t="s">
        <v>215</v>
      </c>
      <c r="I41" s="160"/>
      <c r="J41" s="18" t="s">
        <v>214</v>
      </c>
      <c r="K41" s="18" t="s">
        <v>209</v>
      </c>
      <c r="L41" s="133" t="s">
        <v>211</v>
      </c>
      <c r="M41" s="134"/>
    </row>
    <row r="42" spans="1:13" ht="12.75">
      <c r="A42" s="17" t="s">
        <v>203</v>
      </c>
      <c r="B42" s="17">
        <v>27</v>
      </c>
      <c r="C42" s="17">
        <v>8</v>
      </c>
      <c r="D42" s="17">
        <v>13</v>
      </c>
      <c r="E42" s="20">
        <v>6</v>
      </c>
      <c r="F42" s="17">
        <v>7</v>
      </c>
      <c r="G42" s="37">
        <v>20</v>
      </c>
      <c r="H42" s="157" t="s">
        <v>212</v>
      </c>
      <c r="I42" s="158"/>
      <c r="J42" s="18">
        <v>0</v>
      </c>
      <c r="K42" s="18">
        <v>4</v>
      </c>
      <c r="L42" s="177">
        <v>0</v>
      </c>
      <c r="M42" s="178"/>
    </row>
    <row r="43" ht="13.5" thickBot="1"/>
    <row r="44" spans="1:13" ht="12.75">
      <c r="A44" s="193" t="s">
        <v>369</v>
      </c>
      <c r="B44" s="194"/>
      <c r="C44" s="195"/>
      <c r="D44" s="132" t="s">
        <v>731</v>
      </c>
      <c r="E44" s="248"/>
      <c r="F44" s="248"/>
      <c r="G44" s="248"/>
      <c r="H44" s="248"/>
      <c r="I44" s="249"/>
      <c r="J44" s="249"/>
      <c r="K44" s="249"/>
      <c r="L44" s="249"/>
      <c r="M44" s="249"/>
    </row>
    <row r="45" spans="1:13" ht="38.25">
      <c r="A45" s="196"/>
      <c r="B45" s="197"/>
      <c r="C45" s="198"/>
      <c r="D45" s="50" t="s">
        <v>197</v>
      </c>
      <c r="E45" s="22" t="s">
        <v>648</v>
      </c>
      <c r="F45" s="49">
        <v>2003</v>
      </c>
      <c r="G45" s="38">
        <v>2004</v>
      </c>
      <c r="H45" s="49">
        <v>2005</v>
      </c>
      <c r="I45" s="49" t="s">
        <v>187</v>
      </c>
      <c r="J45" s="49" t="s">
        <v>188</v>
      </c>
      <c r="K45" s="49" t="s">
        <v>189</v>
      </c>
      <c r="L45" s="49" t="s">
        <v>190</v>
      </c>
      <c r="M45" s="49" t="s">
        <v>191</v>
      </c>
    </row>
    <row r="46" spans="1:13" ht="12.75">
      <c r="A46" s="196"/>
      <c r="B46" s="197"/>
      <c r="C46" s="198"/>
      <c r="D46" s="59">
        <f>E46+I46+J46+K46+L46+M46</f>
        <v>300900</v>
      </c>
      <c r="E46" s="59">
        <f>F46+G46+H46</f>
        <v>279994</v>
      </c>
      <c r="F46" s="82">
        <f aca="true" t="shared" si="0" ref="F46:M46">F6+F26</f>
        <v>84800</v>
      </c>
      <c r="G46" s="82">
        <f t="shared" si="0"/>
        <v>92044</v>
      </c>
      <c r="H46" s="82">
        <f t="shared" si="0"/>
        <v>103150</v>
      </c>
      <c r="I46" s="82">
        <f t="shared" si="0"/>
        <v>20906</v>
      </c>
      <c r="J46" s="82">
        <f t="shared" si="0"/>
        <v>0</v>
      </c>
      <c r="K46" s="82">
        <f t="shared" si="0"/>
        <v>0</v>
      </c>
      <c r="L46" s="82">
        <f t="shared" si="0"/>
        <v>0</v>
      </c>
      <c r="M46" s="82">
        <f t="shared" si="0"/>
        <v>0</v>
      </c>
    </row>
    <row r="47" spans="1:13" ht="13.5" thickBot="1">
      <c r="A47" s="199"/>
      <c r="B47" s="200"/>
      <c r="C47" s="201"/>
      <c r="D47" s="59">
        <f>E47+I47+J47+K47+L47+M47</f>
        <v>169344</v>
      </c>
      <c r="E47" s="59">
        <f>F47+G47+H47</f>
        <v>151838</v>
      </c>
      <c r="F47" s="82">
        <f aca="true" t="shared" si="1" ref="F47:M47">F7+F27</f>
        <v>44800</v>
      </c>
      <c r="G47" s="82">
        <f t="shared" si="1"/>
        <v>48644</v>
      </c>
      <c r="H47" s="82">
        <f t="shared" si="1"/>
        <v>58394</v>
      </c>
      <c r="I47" s="82">
        <f t="shared" si="1"/>
        <v>17506</v>
      </c>
      <c r="J47" s="82">
        <f t="shared" si="1"/>
        <v>0</v>
      </c>
      <c r="K47" s="82">
        <f t="shared" si="1"/>
        <v>0</v>
      </c>
      <c r="L47" s="82">
        <f t="shared" si="1"/>
        <v>0</v>
      </c>
      <c r="M47" s="82">
        <f t="shared" si="1"/>
        <v>0</v>
      </c>
    </row>
    <row r="48" spans="1:13" ht="15.75">
      <c r="A48" s="51"/>
      <c r="B48" s="52"/>
      <c r="C48" s="52"/>
      <c r="D48" s="11"/>
      <c r="E48" s="11"/>
      <c r="F48" s="11"/>
      <c r="G48" s="46"/>
      <c r="H48" s="47"/>
      <c r="I48" s="48"/>
      <c r="J48" s="48"/>
      <c r="K48" s="11"/>
      <c r="L48" s="11"/>
      <c r="M48" s="31"/>
    </row>
    <row r="49" spans="1:13" ht="15.75">
      <c r="A49" s="204" t="s">
        <v>370</v>
      </c>
      <c r="B49" s="205"/>
      <c r="C49" s="205"/>
      <c r="D49" s="11"/>
      <c r="E49" s="11"/>
      <c r="F49" s="11"/>
      <c r="G49" s="46"/>
      <c r="H49" s="47"/>
      <c r="I49" s="48"/>
      <c r="J49" s="48"/>
      <c r="K49" s="11"/>
      <c r="L49" s="11"/>
      <c r="M49" s="55"/>
    </row>
    <row r="50" spans="1:13" ht="12.75">
      <c r="A50" s="53"/>
      <c r="B50" s="54"/>
      <c r="C50" s="54"/>
      <c r="L50" s="54"/>
      <c r="M50" s="56"/>
    </row>
    <row r="51" spans="1:13" ht="12.75">
      <c r="A51" s="16" t="s">
        <v>210</v>
      </c>
      <c r="B51" s="17" t="s">
        <v>213</v>
      </c>
      <c r="C51" s="17" t="s">
        <v>204</v>
      </c>
      <c r="D51" s="17" t="s">
        <v>205</v>
      </c>
      <c r="E51" s="17" t="s">
        <v>206</v>
      </c>
      <c r="F51" s="17" t="s">
        <v>208</v>
      </c>
      <c r="G51" s="17" t="s">
        <v>207</v>
      </c>
      <c r="H51" s="159" t="s">
        <v>215</v>
      </c>
      <c r="I51" s="160"/>
      <c r="J51" s="18" t="s">
        <v>214</v>
      </c>
      <c r="K51" s="18" t="s">
        <v>209</v>
      </c>
      <c r="L51" s="133" t="s">
        <v>211</v>
      </c>
      <c r="M51" s="134"/>
    </row>
    <row r="52" spans="1:13" ht="12.75">
      <c r="A52" s="17" t="s">
        <v>203</v>
      </c>
      <c r="B52" s="17">
        <f aca="true" t="shared" si="2" ref="B52:G52">B22+B42</f>
        <v>51</v>
      </c>
      <c r="C52" s="17">
        <f t="shared" si="2"/>
        <v>8</v>
      </c>
      <c r="D52" s="17">
        <f t="shared" si="2"/>
        <v>26</v>
      </c>
      <c r="E52" s="17">
        <f t="shared" si="2"/>
        <v>17</v>
      </c>
      <c r="F52" s="17">
        <f t="shared" si="2"/>
        <v>9</v>
      </c>
      <c r="G52" s="17">
        <f t="shared" si="2"/>
        <v>42</v>
      </c>
      <c r="H52" s="157" t="s">
        <v>212</v>
      </c>
      <c r="I52" s="158"/>
      <c r="J52" s="17">
        <f>J22+J42</f>
        <v>0</v>
      </c>
      <c r="K52" s="17">
        <f>K22+K42</f>
        <v>4</v>
      </c>
      <c r="L52" s="177">
        <f>L22+L42</f>
        <v>0</v>
      </c>
      <c r="M52" s="178"/>
    </row>
    <row r="53" spans="1:7" ht="12.75">
      <c r="A53" s="18"/>
      <c r="E53" s="83"/>
      <c r="F53" s="54"/>
      <c r="G53" s="85"/>
    </row>
    <row r="54" spans="1:7" ht="12.75">
      <c r="A54" s="167" t="s">
        <v>644</v>
      </c>
      <c r="B54" s="239" t="s">
        <v>645</v>
      </c>
      <c r="C54" s="239"/>
      <c r="D54" s="239" t="s">
        <v>646</v>
      </c>
      <c r="E54" s="239"/>
      <c r="F54" s="239" t="s">
        <v>415</v>
      </c>
      <c r="G54" s="239"/>
    </row>
    <row r="55" spans="1:7" ht="12.75">
      <c r="A55" s="168"/>
      <c r="B55" s="239">
        <v>6</v>
      </c>
      <c r="C55" s="239"/>
      <c r="D55" s="239">
        <v>4</v>
      </c>
      <c r="E55" s="239"/>
      <c r="F55" s="239">
        <f>B55+D55</f>
        <v>10</v>
      </c>
      <c r="G55" s="239"/>
    </row>
  </sheetData>
  <mergeCells count="91">
    <mergeCell ref="F54:G54"/>
    <mergeCell ref="F55:G55"/>
    <mergeCell ref="A54:A55"/>
    <mergeCell ref="B54:C54"/>
    <mergeCell ref="D54:E54"/>
    <mergeCell ref="B55:C55"/>
    <mergeCell ref="D55:E55"/>
    <mergeCell ref="H51:I51"/>
    <mergeCell ref="L51:M51"/>
    <mergeCell ref="H52:I52"/>
    <mergeCell ref="L52:M52"/>
    <mergeCell ref="H42:I42"/>
    <mergeCell ref="B28:M28"/>
    <mergeCell ref="A30:M30"/>
    <mergeCell ref="A10:M10"/>
    <mergeCell ref="L42:M42"/>
    <mergeCell ref="L22:M22"/>
    <mergeCell ref="A39:B39"/>
    <mergeCell ref="C39:F39"/>
    <mergeCell ref="H39:M39"/>
    <mergeCell ref="H41:I41"/>
    <mergeCell ref="L41:M41"/>
    <mergeCell ref="A37:B37"/>
    <mergeCell ref="C37:F37"/>
    <mergeCell ref="H37:M37"/>
    <mergeCell ref="A38:B38"/>
    <mergeCell ref="C38:F38"/>
    <mergeCell ref="H38:M38"/>
    <mergeCell ref="A35:B35"/>
    <mergeCell ref="C35:F35"/>
    <mergeCell ref="H35:M35"/>
    <mergeCell ref="A36:B36"/>
    <mergeCell ref="C36:F36"/>
    <mergeCell ref="H36:M36"/>
    <mergeCell ref="A31:M31"/>
    <mergeCell ref="B32:H32"/>
    <mergeCell ref="I32:L32"/>
    <mergeCell ref="A44:C47"/>
    <mergeCell ref="D44:H44"/>
    <mergeCell ref="I44:M44"/>
    <mergeCell ref="A33:M33"/>
    <mergeCell ref="A34:B34"/>
    <mergeCell ref="C34:F34"/>
    <mergeCell ref="H34:M34"/>
    <mergeCell ref="A26:A27"/>
    <mergeCell ref="B26:B27"/>
    <mergeCell ref="B29:F29"/>
    <mergeCell ref="G29:H29"/>
    <mergeCell ref="I29:M29"/>
    <mergeCell ref="H21:I21"/>
    <mergeCell ref="L21:M21"/>
    <mergeCell ref="H22:I22"/>
    <mergeCell ref="A24:A25"/>
    <mergeCell ref="B24:B25"/>
    <mergeCell ref="C24:C25"/>
    <mergeCell ref="D24:M24"/>
    <mergeCell ref="A18:B18"/>
    <mergeCell ref="C18:F18"/>
    <mergeCell ref="H18:M18"/>
    <mergeCell ref="A19:B19"/>
    <mergeCell ref="C19:F19"/>
    <mergeCell ref="H19:M19"/>
    <mergeCell ref="A16:B16"/>
    <mergeCell ref="C16:F16"/>
    <mergeCell ref="H16:M16"/>
    <mergeCell ref="A17:B17"/>
    <mergeCell ref="C17:F17"/>
    <mergeCell ref="H17:M17"/>
    <mergeCell ref="H14:M14"/>
    <mergeCell ref="A15:B15"/>
    <mergeCell ref="C15:F15"/>
    <mergeCell ref="H15:M15"/>
    <mergeCell ref="B9:F9"/>
    <mergeCell ref="G9:H9"/>
    <mergeCell ref="I9:M9"/>
    <mergeCell ref="A49:C49"/>
    <mergeCell ref="A11:M11"/>
    <mergeCell ref="B12:H12"/>
    <mergeCell ref="I12:L12"/>
    <mergeCell ref="A13:M13"/>
    <mergeCell ref="A14:B14"/>
    <mergeCell ref="C14:F14"/>
    <mergeCell ref="A6:A7"/>
    <mergeCell ref="B6:B7"/>
    <mergeCell ref="C6:C7"/>
    <mergeCell ref="B8:L8"/>
    <mergeCell ref="A2:M2"/>
    <mergeCell ref="A4:A5"/>
    <mergeCell ref="B4:B5"/>
    <mergeCell ref="C4:C5"/>
    <mergeCell ref="D4:M4"/>
  </mergeCells>
  <printOptions/>
  <pageMargins left="0.75" right="0.75" top="1" bottom="1" header="0.4921259845" footer="0.4921259845"/>
  <pageSetup horizontalDpi="300" verticalDpi="300" orientation="landscape" paperSize="9" scale="85" r:id="rId1"/>
  <headerFooter alignWithMargins="0">
    <oddFooter>&amp;R&amp;P</oddFooter>
  </headerFooter>
  <rowBreaks count="2" manualBreakCount="2">
    <brk id="23" max="255" man="1"/>
    <brk id="43" max="255" man="1"/>
  </rowBreaks>
</worksheet>
</file>

<file path=xl/worksheets/sheet6.xml><?xml version="1.0" encoding="utf-8"?>
<worksheet xmlns="http://schemas.openxmlformats.org/spreadsheetml/2006/main" xmlns:r="http://schemas.openxmlformats.org/officeDocument/2006/relationships">
  <dimension ref="A1:M158"/>
  <sheetViews>
    <sheetView view="pageBreakPreview" zoomScaleSheetLayoutView="100" workbookViewId="0" topLeftCell="A142">
      <selection activeCell="E148" sqref="E148"/>
    </sheetView>
  </sheetViews>
  <sheetFormatPr defaultColWidth="9.140625" defaultRowHeight="12.75"/>
  <cols>
    <col min="1" max="1" width="38.00390625" style="0" customWidth="1"/>
    <col min="2" max="2" width="11.28125" style="0" customWidth="1"/>
    <col min="3" max="3" width="11.57421875" style="0" customWidth="1"/>
    <col min="8" max="8" width="9.7109375" style="0" customWidth="1"/>
  </cols>
  <sheetData>
    <row r="1" spans="1:13" ht="15.75">
      <c r="A1" s="150" t="s">
        <v>398</v>
      </c>
      <c r="B1" s="150"/>
      <c r="C1" s="150"/>
      <c r="D1" s="150"/>
      <c r="E1" s="150"/>
      <c r="F1" s="150"/>
      <c r="G1" s="150"/>
      <c r="H1" s="150"/>
      <c r="I1" s="150"/>
      <c r="J1" s="150"/>
      <c r="K1" s="150"/>
      <c r="L1" s="150"/>
      <c r="M1" s="150"/>
    </row>
    <row r="2" spans="1:13" ht="12.75">
      <c r="A2" s="21"/>
      <c r="B2" s="21"/>
      <c r="C2" s="21"/>
      <c r="D2" s="21"/>
      <c r="E2" s="21"/>
      <c r="F2" s="21"/>
      <c r="G2" s="21"/>
      <c r="H2" s="21"/>
      <c r="I2" s="21"/>
      <c r="J2" s="21"/>
      <c r="K2" s="21"/>
      <c r="L2" s="21"/>
      <c r="M2" s="21"/>
    </row>
    <row r="3" spans="1:13" ht="12.75">
      <c r="A3" s="141" t="s">
        <v>389</v>
      </c>
      <c r="B3" s="143" t="s">
        <v>195</v>
      </c>
      <c r="C3" s="143" t="s">
        <v>196</v>
      </c>
      <c r="D3" s="130" t="s">
        <v>731</v>
      </c>
      <c r="E3" s="131"/>
      <c r="F3" s="131"/>
      <c r="G3" s="131"/>
      <c r="H3" s="131"/>
      <c r="I3" s="131"/>
      <c r="J3" s="131"/>
      <c r="K3" s="131"/>
      <c r="L3" s="131"/>
      <c r="M3" s="132"/>
    </row>
    <row r="4" spans="1:13" ht="39" thickBot="1">
      <c r="A4" s="142"/>
      <c r="B4" s="143"/>
      <c r="C4" s="143"/>
      <c r="D4" s="22" t="s">
        <v>197</v>
      </c>
      <c r="E4" s="22" t="s">
        <v>648</v>
      </c>
      <c r="F4" s="62">
        <v>2003</v>
      </c>
      <c r="G4" s="63">
        <v>2004</v>
      </c>
      <c r="H4" s="24">
        <v>2005</v>
      </c>
      <c r="I4" s="25" t="s">
        <v>187</v>
      </c>
      <c r="J4" s="25" t="s">
        <v>188</v>
      </c>
      <c r="K4" s="26" t="s">
        <v>189</v>
      </c>
      <c r="L4" s="22" t="s">
        <v>190</v>
      </c>
      <c r="M4" s="22" t="s">
        <v>191</v>
      </c>
    </row>
    <row r="5" spans="1:13" ht="12.75">
      <c r="A5" s="155" t="s">
        <v>81</v>
      </c>
      <c r="B5" s="125" t="s">
        <v>82</v>
      </c>
      <c r="C5" s="1">
        <v>37882</v>
      </c>
      <c r="D5" s="59">
        <f>E5+I5+J5+K5+L5+M5</f>
        <v>4688</v>
      </c>
      <c r="E5" s="59">
        <f>F5+G5+H5</f>
        <v>4688</v>
      </c>
      <c r="F5" s="98">
        <v>1414</v>
      </c>
      <c r="G5" s="98">
        <v>1812</v>
      </c>
      <c r="H5" s="99">
        <v>1462</v>
      </c>
      <c r="I5" s="27"/>
      <c r="J5" s="20"/>
      <c r="K5" s="28"/>
      <c r="L5" s="28"/>
      <c r="M5" s="28"/>
    </row>
    <row r="6" spans="1:13" ht="13.5" thickBot="1">
      <c r="A6" s="156"/>
      <c r="B6" s="126"/>
      <c r="C6" s="1">
        <v>38442</v>
      </c>
      <c r="D6" s="59">
        <f>E6+I6+J6+K6+L6+M6</f>
        <v>4688</v>
      </c>
      <c r="E6" s="59">
        <f>F6+G6+H6</f>
        <v>4688</v>
      </c>
      <c r="F6" s="98">
        <v>1414</v>
      </c>
      <c r="G6" s="98">
        <v>1812</v>
      </c>
      <c r="H6" s="100">
        <v>1462</v>
      </c>
      <c r="I6" s="29"/>
      <c r="J6" s="30"/>
      <c r="K6" s="31"/>
      <c r="L6" s="31"/>
      <c r="M6" s="31"/>
    </row>
    <row r="7" spans="1:13" ht="12.75">
      <c r="A7" s="4" t="s">
        <v>192</v>
      </c>
      <c r="B7" s="144"/>
      <c r="C7" s="145"/>
      <c r="D7" s="206"/>
      <c r="E7" s="206"/>
      <c r="F7" s="207"/>
      <c r="G7" s="154"/>
      <c r="H7" s="145"/>
      <c r="I7" s="145"/>
      <c r="J7" s="145"/>
      <c r="K7" s="145"/>
      <c r="L7" s="145"/>
      <c r="M7" s="146"/>
    </row>
    <row r="8" spans="1:13" ht="25.5">
      <c r="A8" s="49" t="s">
        <v>371</v>
      </c>
      <c r="B8" s="145" t="s">
        <v>83</v>
      </c>
      <c r="C8" s="145"/>
      <c r="D8" s="145"/>
      <c r="E8" s="145"/>
      <c r="F8" s="146"/>
      <c r="G8" s="119" t="s">
        <v>372</v>
      </c>
      <c r="H8" s="120"/>
      <c r="I8" s="144" t="s">
        <v>84</v>
      </c>
      <c r="J8" s="145"/>
      <c r="K8" s="145"/>
      <c r="L8" s="145"/>
      <c r="M8" s="146"/>
    </row>
    <row r="9" spans="1:13" ht="64.5" customHeight="1">
      <c r="A9" s="144" t="s">
        <v>85</v>
      </c>
      <c r="B9" s="241"/>
      <c r="C9" s="241"/>
      <c r="D9" s="241"/>
      <c r="E9" s="241"/>
      <c r="F9" s="241"/>
      <c r="G9" s="241"/>
      <c r="H9" s="241"/>
      <c r="I9" s="241"/>
      <c r="J9" s="241"/>
      <c r="K9" s="241"/>
      <c r="L9" s="241"/>
      <c r="M9" s="242"/>
    </row>
    <row r="10" spans="1:13" ht="12.75">
      <c r="A10" s="144" t="s">
        <v>723</v>
      </c>
      <c r="B10" s="145"/>
      <c r="C10" s="145"/>
      <c r="D10" s="145"/>
      <c r="E10" s="145"/>
      <c r="F10" s="145"/>
      <c r="G10" s="145"/>
      <c r="H10" s="145"/>
      <c r="I10" s="145"/>
      <c r="J10" s="145"/>
      <c r="K10" s="145"/>
      <c r="L10" s="145"/>
      <c r="M10" s="146"/>
    </row>
    <row r="11" spans="1:13" ht="12.75">
      <c r="A11" s="14" t="s">
        <v>201</v>
      </c>
      <c r="B11" s="144" t="s">
        <v>86</v>
      </c>
      <c r="C11" s="145"/>
      <c r="D11" s="145"/>
      <c r="E11" s="145"/>
      <c r="F11" s="145"/>
      <c r="G11" s="145"/>
      <c r="H11" s="146"/>
      <c r="I11" s="144" t="s">
        <v>375</v>
      </c>
      <c r="J11" s="137"/>
      <c r="K11" s="137"/>
      <c r="L11" s="129"/>
      <c r="M11" s="10" t="s">
        <v>792</v>
      </c>
    </row>
    <row r="12" spans="1:13" ht="25.5" customHeight="1">
      <c r="A12" s="127" t="s">
        <v>199</v>
      </c>
      <c r="B12" s="208"/>
      <c r="C12" s="208"/>
      <c r="D12" s="208"/>
      <c r="E12" s="208"/>
      <c r="F12" s="208"/>
      <c r="G12" s="208"/>
      <c r="H12" s="208"/>
      <c r="I12" s="208"/>
      <c r="J12" s="208"/>
      <c r="K12" s="208"/>
      <c r="L12" s="208"/>
      <c r="M12" s="209"/>
    </row>
    <row r="13" spans="1:13" ht="38.25">
      <c r="A13" s="152" t="s">
        <v>217</v>
      </c>
      <c r="B13" s="153"/>
      <c r="C13" s="151" t="s">
        <v>200</v>
      </c>
      <c r="D13" s="151"/>
      <c r="E13" s="151"/>
      <c r="F13" s="151"/>
      <c r="G13" s="33" t="s">
        <v>216</v>
      </c>
      <c r="H13" s="151" t="s">
        <v>708</v>
      </c>
      <c r="I13" s="151"/>
      <c r="J13" s="151"/>
      <c r="K13" s="151"/>
      <c r="L13" s="151"/>
      <c r="M13" s="151"/>
    </row>
    <row r="14" spans="1:13" ht="12.75">
      <c r="A14" s="243" t="s">
        <v>400</v>
      </c>
      <c r="B14" s="188"/>
      <c r="C14" s="239"/>
      <c r="D14" s="239"/>
      <c r="E14" s="239"/>
      <c r="F14" s="239"/>
      <c r="G14" s="34" t="s">
        <v>329</v>
      </c>
      <c r="H14" s="157" t="s">
        <v>87</v>
      </c>
      <c r="I14" s="136"/>
      <c r="J14" s="136"/>
      <c r="K14" s="136"/>
      <c r="L14" s="136"/>
      <c r="M14" s="158"/>
    </row>
    <row r="15" spans="1:13" ht="30" customHeight="1">
      <c r="A15" s="138" t="s">
        <v>202</v>
      </c>
      <c r="B15" s="139"/>
      <c r="C15" s="139"/>
      <c r="D15" s="139"/>
      <c r="E15" s="139"/>
      <c r="F15" s="139"/>
      <c r="G15" s="139"/>
      <c r="H15" s="139"/>
      <c r="I15" s="139"/>
      <c r="J15" s="139"/>
      <c r="K15" s="139"/>
      <c r="L15" s="139"/>
      <c r="M15" s="140"/>
    </row>
    <row r="16" spans="1:13" ht="12.75">
      <c r="A16" s="16" t="s">
        <v>210</v>
      </c>
      <c r="B16" s="17" t="s">
        <v>213</v>
      </c>
      <c r="C16" s="17" t="s">
        <v>204</v>
      </c>
      <c r="D16" s="17" t="s">
        <v>205</v>
      </c>
      <c r="E16" s="17" t="s">
        <v>206</v>
      </c>
      <c r="F16" s="17" t="s">
        <v>208</v>
      </c>
      <c r="G16" s="17" t="s">
        <v>207</v>
      </c>
      <c r="H16" s="159" t="s">
        <v>215</v>
      </c>
      <c r="I16" s="160"/>
      <c r="J16" s="18" t="s">
        <v>214</v>
      </c>
      <c r="K16" s="18" t="s">
        <v>209</v>
      </c>
      <c r="L16" s="133" t="s">
        <v>211</v>
      </c>
      <c r="M16" s="134"/>
    </row>
    <row r="17" spans="1:13" ht="12.75">
      <c r="A17" s="17" t="s">
        <v>203</v>
      </c>
      <c r="B17" s="17">
        <v>8</v>
      </c>
      <c r="C17" s="17">
        <v>2</v>
      </c>
      <c r="D17" s="17">
        <v>3</v>
      </c>
      <c r="E17" s="20">
        <v>3</v>
      </c>
      <c r="F17" s="17">
        <v>5</v>
      </c>
      <c r="G17" s="37">
        <v>3</v>
      </c>
      <c r="H17" s="157" t="s">
        <v>212</v>
      </c>
      <c r="I17" s="158"/>
      <c r="J17" s="18">
        <v>1</v>
      </c>
      <c r="K17" s="18">
        <v>8</v>
      </c>
      <c r="L17" s="96"/>
      <c r="M17" s="19"/>
    </row>
    <row r="18" spans="1:13" ht="12.75">
      <c r="A18" s="21"/>
      <c r="B18" s="21"/>
      <c r="C18" s="21"/>
      <c r="D18" s="21"/>
      <c r="E18" s="21"/>
      <c r="F18" s="21"/>
      <c r="G18" s="21"/>
      <c r="H18" s="21"/>
      <c r="I18" s="21"/>
      <c r="J18" s="21"/>
      <c r="K18" s="21"/>
      <c r="L18" s="21"/>
      <c r="M18" s="21"/>
    </row>
    <row r="19" spans="1:13" ht="12.75">
      <c r="A19" s="141" t="s">
        <v>389</v>
      </c>
      <c r="B19" s="143" t="s">
        <v>195</v>
      </c>
      <c r="C19" s="143" t="s">
        <v>196</v>
      </c>
      <c r="D19" s="130" t="s">
        <v>731</v>
      </c>
      <c r="E19" s="131"/>
      <c r="F19" s="131"/>
      <c r="G19" s="131"/>
      <c r="H19" s="131"/>
      <c r="I19" s="131"/>
      <c r="J19" s="131"/>
      <c r="K19" s="131"/>
      <c r="L19" s="131"/>
      <c r="M19" s="132"/>
    </row>
    <row r="20" spans="1:13" ht="39" thickBot="1">
      <c r="A20" s="142"/>
      <c r="B20" s="143"/>
      <c r="C20" s="143"/>
      <c r="D20" s="22" t="s">
        <v>197</v>
      </c>
      <c r="E20" s="22" t="s">
        <v>648</v>
      </c>
      <c r="F20" s="62">
        <v>2003</v>
      </c>
      <c r="G20" s="63">
        <v>2004</v>
      </c>
      <c r="H20" s="24">
        <v>2005</v>
      </c>
      <c r="I20" s="25" t="s">
        <v>187</v>
      </c>
      <c r="J20" s="25" t="s">
        <v>188</v>
      </c>
      <c r="K20" s="26" t="s">
        <v>189</v>
      </c>
      <c r="L20" s="22" t="s">
        <v>190</v>
      </c>
      <c r="M20" s="22" t="s">
        <v>191</v>
      </c>
    </row>
    <row r="21" spans="1:13" ht="12.75">
      <c r="A21" s="155" t="s">
        <v>88</v>
      </c>
      <c r="B21" s="125" t="s">
        <v>89</v>
      </c>
      <c r="C21" s="1">
        <v>37886</v>
      </c>
      <c r="D21" s="59">
        <f>E21+I21+J21+K21+L21+M21</f>
        <v>12805</v>
      </c>
      <c r="E21" s="59">
        <f>F21+G21+H21</f>
        <v>12805</v>
      </c>
      <c r="F21" s="98">
        <v>4607</v>
      </c>
      <c r="G21" s="98">
        <v>3579</v>
      </c>
      <c r="H21" s="99">
        <v>4619</v>
      </c>
      <c r="I21" s="27"/>
      <c r="J21" s="20"/>
      <c r="K21" s="28"/>
      <c r="L21" s="28"/>
      <c r="M21" s="28"/>
    </row>
    <row r="22" spans="1:13" ht="13.5" thickBot="1">
      <c r="A22" s="156"/>
      <c r="B22" s="126"/>
      <c r="C22" s="1">
        <v>38717</v>
      </c>
      <c r="D22" s="59">
        <f>E22+I22+J22+K22+L22+M22</f>
        <v>12805</v>
      </c>
      <c r="E22" s="59">
        <f>F22+G22+H22</f>
        <v>12805</v>
      </c>
      <c r="F22" s="98">
        <v>4607</v>
      </c>
      <c r="G22" s="98">
        <v>3579</v>
      </c>
      <c r="H22" s="100">
        <v>4619</v>
      </c>
      <c r="I22" s="29"/>
      <c r="J22" s="30"/>
      <c r="K22" s="31"/>
      <c r="L22" s="31"/>
      <c r="M22" s="31"/>
    </row>
    <row r="23" spans="1:13" ht="12.75">
      <c r="A23" s="4" t="s">
        <v>192</v>
      </c>
      <c r="B23" s="144" t="s">
        <v>90</v>
      </c>
      <c r="C23" s="145"/>
      <c r="D23" s="206"/>
      <c r="E23" s="206"/>
      <c r="F23" s="207"/>
      <c r="G23" s="154"/>
      <c r="H23" s="145"/>
      <c r="I23" s="145"/>
      <c r="J23" s="145"/>
      <c r="K23" s="145"/>
      <c r="L23" s="145"/>
      <c r="M23" s="146"/>
    </row>
    <row r="24" spans="1:13" ht="25.5">
      <c r="A24" s="49" t="s">
        <v>371</v>
      </c>
      <c r="B24" s="145" t="s">
        <v>83</v>
      </c>
      <c r="C24" s="145"/>
      <c r="D24" s="145"/>
      <c r="E24" s="145"/>
      <c r="F24" s="146"/>
      <c r="G24" s="119" t="s">
        <v>372</v>
      </c>
      <c r="H24" s="120"/>
      <c r="I24" s="144" t="s">
        <v>84</v>
      </c>
      <c r="J24" s="145"/>
      <c r="K24" s="145"/>
      <c r="L24" s="145"/>
      <c r="M24" s="146"/>
    </row>
    <row r="25" spans="1:13" ht="67.5" customHeight="1">
      <c r="A25" s="144" t="s">
        <v>91</v>
      </c>
      <c r="B25" s="241"/>
      <c r="C25" s="241"/>
      <c r="D25" s="241"/>
      <c r="E25" s="241"/>
      <c r="F25" s="241"/>
      <c r="G25" s="241"/>
      <c r="H25" s="241"/>
      <c r="I25" s="241"/>
      <c r="J25" s="241"/>
      <c r="K25" s="241"/>
      <c r="L25" s="241"/>
      <c r="M25" s="242"/>
    </row>
    <row r="26" spans="1:13" ht="12.75">
      <c r="A26" s="144" t="s">
        <v>723</v>
      </c>
      <c r="B26" s="145"/>
      <c r="C26" s="145"/>
      <c r="D26" s="145"/>
      <c r="E26" s="145"/>
      <c r="F26" s="145"/>
      <c r="G26" s="145"/>
      <c r="H26" s="145"/>
      <c r="I26" s="145"/>
      <c r="J26" s="145"/>
      <c r="K26" s="145"/>
      <c r="L26" s="145"/>
      <c r="M26" s="146"/>
    </row>
    <row r="27" spans="1:13" ht="12.75">
      <c r="A27" s="14" t="s">
        <v>201</v>
      </c>
      <c r="B27" s="144" t="s">
        <v>92</v>
      </c>
      <c r="C27" s="145"/>
      <c r="D27" s="145"/>
      <c r="E27" s="145"/>
      <c r="F27" s="145"/>
      <c r="G27" s="145"/>
      <c r="H27" s="146"/>
      <c r="I27" s="144" t="s">
        <v>375</v>
      </c>
      <c r="J27" s="137"/>
      <c r="K27" s="137"/>
      <c r="L27" s="129"/>
      <c r="M27" s="10"/>
    </row>
    <row r="28" spans="1:13" ht="30.75" customHeight="1">
      <c r="A28" s="127" t="s">
        <v>199</v>
      </c>
      <c r="B28" s="208"/>
      <c r="C28" s="208"/>
      <c r="D28" s="208"/>
      <c r="E28" s="208"/>
      <c r="F28" s="208"/>
      <c r="G28" s="208"/>
      <c r="H28" s="208"/>
      <c r="I28" s="208"/>
      <c r="J28" s="208"/>
      <c r="K28" s="208"/>
      <c r="L28" s="208"/>
      <c r="M28" s="209"/>
    </row>
    <row r="29" spans="1:13" ht="38.25">
      <c r="A29" s="152" t="s">
        <v>217</v>
      </c>
      <c r="B29" s="153"/>
      <c r="C29" s="151" t="s">
        <v>200</v>
      </c>
      <c r="D29" s="151"/>
      <c r="E29" s="151"/>
      <c r="F29" s="151"/>
      <c r="G29" s="33" t="s">
        <v>216</v>
      </c>
      <c r="H29" s="151" t="s">
        <v>708</v>
      </c>
      <c r="I29" s="151"/>
      <c r="J29" s="151"/>
      <c r="K29" s="151"/>
      <c r="L29" s="151"/>
      <c r="M29" s="151"/>
    </row>
    <row r="30" spans="1:13" ht="12.75">
      <c r="A30" s="243" t="s">
        <v>671</v>
      </c>
      <c r="B30" s="188"/>
      <c r="C30" s="239"/>
      <c r="D30" s="239"/>
      <c r="E30" s="239"/>
      <c r="F30" s="239"/>
      <c r="G30" s="34" t="s">
        <v>329</v>
      </c>
      <c r="H30" s="157" t="s">
        <v>87</v>
      </c>
      <c r="I30" s="136"/>
      <c r="J30" s="136"/>
      <c r="K30" s="136"/>
      <c r="L30" s="136"/>
      <c r="M30" s="158"/>
    </row>
    <row r="31" spans="1:13" ht="30" customHeight="1">
      <c r="A31" s="138" t="s">
        <v>202</v>
      </c>
      <c r="B31" s="139"/>
      <c r="C31" s="139"/>
      <c r="D31" s="139"/>
      <c r="E31" s="139"/>
      <c r="F31" s="139"/>
      <c r="G31" s="139"/>
      <c r="H31" s="139"/>
      <c r="I31" s="139"/>
      <c r="J31" s="139"/>
      <c r="K31" s="139"/>
      <c r="L31" s="139"/>
      <c r="M31" s="140"/>
    </row>
    <row r="32" spans="1:13" ht="12.75">
      <c r="A32" s="16" t="s">
        <v>210</v>
      </c>
      <c r="B32" s="17" t="s">
        <v>213</v>
      </c>
      <c r="C32" s="17" t="s">
        <v>204</v>
      </c>
      <c r="D32" s="17" t="s">
        <v>205</v>
      </c>
      <c r="E32" s="17" t="s">
        <v>206</v>
      </c>
      <c r="F32" s="17" t="s">
        <v>208</v>
      </c>
      <c r="G32" s="17" t="s">
        <v>207</v>
      </c>
      <c r="H32" s="159" t="s">
        <v>215</v>
      </c>
      <c r="I32" s="160"/>
      <c r="J32" s="18" t="s">
        <v>214</v>
      </c>
      <c r="K32" s="18" t="s">
        <v>209</v>
      </c>
      <c r="L32" s="133" t="s">
        <v>211</v>
      </c>
      <c r="M32" s="134"/>
    </row>
    <row r="33" spans="1:13" ht="12.75">
      <c r="A33" s="17" t="s">
        <v>203</v>
      </c>
      <c r="B33" s="17">
        <v>9</v>
      </c>
      <c r="C33" s="17"/>
      <c r="D33" s="17">
        <v>3</v>
      </c>
      <c r="E33" s="20">
        <v>6</v>
      </c>
      <c r="F33" s="17">
        <v>3</v>
      </c>
      <c r="G33" s="37">
        <v>6</v>
      </c>
      <c r="H33" s="157" t="s">
        <v>212</v>
      </c>
      <c r="I33" s="158"/>
      <c r="J33" s="18"/>
      <c r="K33" s="18"/>
      <c r="L33" s="96"/>
      <c r="M33" s="19"/>
    </row>
    <row r="34" spans="1:13" ht="12.75">
      <c r="A34" s="21"/>
      <c r="B34" s="21"/>
      <c r="C34" s="21"/>
      <c r="D34" s="21"/>
      <c r="E34" s="21"/>
      <c r="F34" s="21"/>
      <c r="G34" s="21"/>
      <c r="H34" s="21"/>
      <c r="I34" s="21"/>
      <c r="J34" s="21"/>
      <c r="K34" s="21"/>
      <c r="L34" s="21"/>
      <c r="M34" s="21"/>
    </row>
    <row r="35" spans="1:13" ht="12.75">
      <c r="A35" s="141" t="s">
        <v>389</v>
      </c>
      <c r="B35" s="143" t="s">
        <v>195</v>
      </c>
      <c r="C35" s="143" t="s">
        <v>196</v>
      </c>
      <c r="D35" s="130" t="s">
        <v>731</v>
      </c>
      <c r="E35" s="131"/>
      <c r="F35" s="131"/>
      <c r="G35" s="131"/>
      <c r="H35" s="131"/>
      <c r="I35" s="131"/>
      <c r="J35" s="131"/>
      <c r="K35" s="131"/>
      <c r="L35" s="131"/>
      <c r="M35" s="132"/>
    </row>
    <row r="36" spans="1:13" ht="39" thickBot="1">
      <c r="A36" s="142"/>
      <c r="B36" s="143"/>
      <c r="C36" s="143"/>
      <c r="D36" s="22" t="s">
        <v>197</v>
      </c>
      <c r="E36" s="22" t="s">
        <v>648</v>
      </c>
      <c r="F36" s="62">
        <v>2003</v>
      </c>
      <c r="G36" s="63">
        <v>2004</v>
      </c>
      <c r="H36" s="24">
        <v>2005</v>
      </c>
      <c r="I36" s="25" t="s">
        <v>187</v>
      </c>
      <c r="J36" s="25" t="s">
        <v>188</v>
      </c>
      <c r="K36" s="26" t="s">
        <v>189</v>
      </c>
      <c r="L36" s="22" t="s">
        <v>190</v>
      </c>
      <c r="M36" s="22" t="s">
        <v>191</v>
      </c>
    </row>
    <row r="37" spans="1:13" ht="12.75">
      <c r="A37" s="155" t="s">
        <v>672</v>
      </c>
      <c r="B37" s="125" t="s">
        <v>673</v>
      </c>
      <c r="C37" s="1">
        <v>37883</v>
      </c>
      <c r="D37" s="59">
        <f>E37+I37+J37+K37+L37+M37</f>
        <v>6406</v>
      </c>
      <c r="E37" s="59">
        <f>F37+G37+H37</f>
        <v>6406</v>
      </c>
      <c r="F37" s="98">
        <v>2384</v>
      </c>
      <c r="G37" s="98">
        <v>1902</v>
      </c>
      <c r="H37" s="99">
        <v>2120</v>
      </c>
      <c r="I37" s="27"/>
      <c r="J37" s="20"/>
      <c r="K37" s="28"/>
      <c r="L37" s="28"/>
      <c r="M37" s="28"/>
    </row>
    <row r="38" spans="1:13" ht="26.25" customHeight="1" thickBot="1">
      <c r="A38" s="156"/>
      <c r="B38" s="126"/>
      <c r="C38" s="1">
        <v>38717</v>
      </c>
      <c r="D38" s="59">
        <f>E38+I38+J38+K38+L38+M38</f>
        <v>6406</v>
      </c>
      <c r="E38" s="59">
        <f>F38+G38+H38</f>
        <v>6406</v>
      </c>
      <c r="F38" s="98">
        <v>2384</v>
      </c>
      <c r="G38" s="98">
        <v>1902</v>
      </c>
      <c r="H38" s="100">
        <v>2120</v>
      </c>
      <c r="I38" s="29"/>
      <c r="J38" s="30"/>
      <c r="K38" s="31"/>
      <c r="L38" s="31"/>
      <c r="M38" s="31"/>
    </row>
    <row r="39" spans="1:13" ht="12.75">
      <c r="A39" s="4" t="s">
        <v>192</v>
      </c>
      <c r="B39" s="144" t="s">
        <v>674</v>
      </c>
      <c r="C39" s="145"/>
      <c r="D39" s="206"/>
      <c r="E39" s="206"/>
      <c r="F39" s="207"/>
      <c r="G39" s="154"/>
      <c r="H39" s="145"/>
      <c r="I39" s="145"/>
      <c r="J39" s="145"/>
      <c r="K39" s="145"/>
      <c r="L39" s="145"/>
      <c r="M39" s="146"/>
    </row>
    <row r="40" spans="1:13" ht="25.5" customHeight="1">
      <c r="A40" s="49" t="s">
        <v>371</v>
      </c>
      <c r="B40" s="145" t="s">
        <v>83</v>
      </c>
      <c r="C40" s="145"/>
      <c r="D40" s="145"/>
      <c r="E40" s="145"/>
      <c r="F40" s="146"/>
      <c r="G40" s="119" t="s">
        <v>372</v>
      </c>
      <c r="H40" s="120"/>
      <c r="I40" s="144" t="s">
        <v>84</v>
      </c>
      <c r="J40" s="145"/>
      <c r="K40" s="145"/>
      <c r="L40" s="145"/>
      <c r="M40" s="146"/>
    </row>
    <row r="41" spans="1:13" ht="66" customHeight="1">
      <c r="A41" s="144" t="s">
        <v>310</v>
      </c>
      <c r="B41" s="241"/>
      <c r="C41" s="241"/>
      <c r="D41" s="241"/>
      <c r="E41" s="241"/>
      <c r="F41" s="241"/>
      <c r="G41" s="241"/>
      <c r="H41" s="241"/>
      <c r="I41" s="241"/>
      <c r="J41" s="241"/>
      <c r="K41" s="241"/>
      <c r="L41" s="241"/>
      <c r="M41" s="242"/>
    </row>
    <row r="42" spans="1:13" ht="12.75">
      <c r="A42" s="144" t="s">
        <v>723</v>
      </c>
      <c r="B42" s="145"/>
      <c r="C42" s="145"/>
      <c r="D42" s="145"/>
      <c r="E42" s="145"/>
      <c r="F42" s="145"/>
      <c r="G42" s="145"/>
      <c r="H42" s="145"/>
      <c r="I42" s="145"/>
      <c r="J42" s="145"/>
      <c r="K42" s="145"/>
      <c r="L42" s="145"/>
      <c r="M42" s="146"/>
    </row>
    <row r="43" spans="1:13" ht="12.75">
      <c r="A43" s="14" t="s">
        <v>201</v>
      </c>
      <c r="B43" s="144" t="s">
        <v>311</v>
      </c>
      <c r="C43" s="145"/>
      <c r="D43" s="145"/>
      <c r="E43" s="145"/>
      <c r="F43" s="145"/>
      <c r="G43" s="145"/>
      <c r="H43" s="146"/>
      <c r="I43" s="144" t="s">
        <v>375</v>
      </c>
      <c r="J43" s="137"/>
      <c r="K43" s="137"/>
      <c r="L43" s="129"/>
      <c r="M43" s="10" t="s">
        <v>335</v>
      </c>
    </row>
    <row r="44" spans="1:13" ht="26.25" customHeight="1">
      <c r="A44" s="127" t="s">
        <v>199</v>
      </c>
      <c r="B44" s="208"/>
      <c r="C44" s="208"/>
      <c r="D44" s="208"/>
      <c r="E44" s="208"/>
      <c r="F44" s="208"/>
      <c r="G44" s="208"/>
      <c r="H44" s="208"/>
      <c r="I44" s="208"/>
      <c r="J44" s="208"/>
      <c r="K44" s="208"/>
      <c r="L44" s="208"/>
      <c r="M44" s="209"/>
    </row>
    <row r="45" spans="1:13" ht="38.25">
      <c r="A45" s="152" t="s">
        <v>217</v>
      </c>
      <c r="B45" s="153"/>
      <c r="C45" s="151" t="s">
        <v>200</v>
      </c>
      <c r="D45" s="151"/>
      <c r="E45" s="151"/>
      <c r="F45" s="151"/>
      <c r="G45" s="33" t="s">
        <v>216</v>
      </c>
      <c r="H45" s="151" t="s">
        <v>708</v>
      </c>
      <c r="I45" s="151"/>
      <c r="J45" s="151"/>
      <c r="K45" s="151"/>
      <c r="L45" s="151"/>
      <c r="M45" s="151"/>
    </row>
    <row r="46" spans="1:13" ht="12.75">
      <c r="A46" s="243" t="s">
        <v>312</v>
      </c>
      <c r="B46" s="188"/>
      <c r="C46" s="239"/>
      <c r="D46" s="239"/>
      <c r="E46" s="239"/>
      <c r="F46" s="239"/>
      <c r="G46" s="34" t="s">
        <v>329</v>
      </c>
      <c r="H46" s="157" t="s">
        <v>87</v>
      </c>
      <c r="I46" s="136"/>
      <c r="J46" s="136"/>
      <c r="K46" s="136"/>
      <c r="L46" s="136"/>
      <c r="M46" s="158"/>
    </row>
    <row r="47" spans="1:13" ht="27.75" customHeight="1">
      <c r="A47" s="138" t="s">
        <v>202</v>
      </c>
      <c r="B47" s="139"/>
      <c r="C47" s="139"/>
      <c r="D47" s="139"/>
      <c r="E47" s="139"/>
      <c r="F47" s="139"/>
      <c r="G47" s="139"/>
      <c r="H47" s="139"/>
      <c r="I47" s="139"/>
      <c r="J47" s="139"/>
      <c r="K47" s="139"/>
      <c r="L47" s="139"/>
      <c r="M47" s="140"/>
    </row>
    <row r="48" spans="1:13" ht="12.75">
      <c r="A48" s="16" t="s">
        <v>210</v>
      </c>
      <c r="B48" s="17" t="s">
        <v>213</v>
      </c>
      <c r="C48" s="17" t="s">
        <v>204</v>
      </c>
      <c r="D48" s="17" t="s">
        <v>205</v>
      </c>
      <c r="E48" s="17" t="s">
        <v>206</v>
      </c>
      <c r="F48" s="17" t="s">
        <v>208</v>
      </c>
      <c r="G48" s="17" t="s">
        <v>207</v>
      </c>
      <c r="H48" s="159" t="s">
        <v>215</v>
      </c>
      <c r="I48" s="160"/>
      <c r="J48" s="18" t="s">
        <v>214</v>
      </c>
      <c r="K48" s="18" t="s">
        <v>209</v>
      </c>
      <c r="L48" s="133" t="s">
        <v>211</v>
      </c>
      <c r="M48" s="134"/>
    </row>
    <row r="49" spans="1:13" ht="12.75">
      <c r="A49" s="17" t="s">
        <v>203</v>
      </c>
      <c r="B49" s="17">
        <v>7</v>
      </c>
      <c r="C49" s="17">
        <v>3</v>
      </c>
      <c r="D49" s="17">
        <v>4</v>
      </c>
      <c r="E49" s="20"/>
      <c r="F49" s="17">
        <v>5</v>
      </c>
      <c r="G49" s="37">
        <v>2</v>
      </c>
      <c r="H49" s="157" t="s">
        <v>212</v>
      </c>
      <c r="I49" s="158"/>
      <c r="J49" s="18">
        <v>3</v>
      </c>
      <c r="K49" s="18">
        <v>1</v>
      </c>
      <c r="L49" s="96"/>
      <c r="M49" s="19"/>
    </row>
    <row r="50" spans="1:13" ht="12.75">
      <c r="A50" s="21"/>
      <c r="B50" s="21"/>
      <c r="C50" s="21"/>
      <c r="D50" s="21"/>
      <c r="E50" s="21"/>
      <c r="F50" s="21"/>
      <c r="G50" s="21"/>
      <c r="H50" s="21"/>
      <c r="I50" s="21"/>
      <c r="J50" s="21"/>
      <c r="K50" s="21"/>
      <c r="L50" s="21"/>
      <c r="M50" s="21"/>
    </row>
    <row r="51" spans="1:13" ht="12.75">
      <c r="A51" s="141" t="s">
        <v>389</v>
      </c>
      <c r="B51" s="143" t="s">
        <v>195</v>
      </c>
      <c r="C51" s="143" t="s">
        <v>196</v>
      </c>
      <c r="D51" s="130" t="s">
        <v>731</v>
      </c>
      <c r="E51" s="131"/>
      <c r="F51" s="131"/>
      <c r="G51" s="131"/>
      <c r="H51" s="131"/>
      <c r="I51" s="131"/>
      <c r="J51" s="131"/>
      <c r="K51" s="131"/>
      <c r="L51" s="131"/>
      <c r="M51" s="132"/>
    </row>
    <row r="52" spans="1:13" ht="39" thickBot="1">
      <c r="A52" s="142"/>
      <c r="B52" s="143"/>
      <c r="C52" s="143"/>
      <c r="D52" s="22" t="s">
        <v>197</v>
      </c>
      <c r="E52" s="22" t="s">
        <v>648</v>
      </c>
      <c r="F52" s="62">
        <v>2003</v>
      </c>
      <c r="G52" s="63">
        <v>2004</v>
      </c>
      <c r="H52" s="24">
        <v>2005</v>
      </c>
      <c r="I52" s="25" t="s">
        <v>187</v>
      </c>
      <c r="J52" s="25" t="s">
        <v>188</v>
      </c>
      <c r="K52" s="26" t="s">
        <v>189</v>
      </c>
      <c r="L52" s="22" t="s">
        <v>190</v>
      </c>
      <c r="M52" s="22" t="s">
        <v>191</v>
      </c>
    </row>
    <row r="53" spans="1:13" ht="12.75">
      <c r="A53" s="155" t="s">
        <v>313</v>
      </c>
      <c r="B53" s="125" t="s">
        <v>314</v>
      </c>
      <c r="C53" s="1">
        <v>37889</v>
      </c>
      <c r="D53" s="59">
        <f>E53+I53+J53+K53+L53+M53</f>
        <v>14737</v>
      </c>
      <c r="E53" s="59">
        <f>F53+G53+H53</f>
        <v>14737</v>
      </c>
      <c r="F53" s="98">
        <v>4830</v>
      </c>
      <c r="G53" s="98">
        <v>4677</v>
      </c>
      <c r="H53" s="99">
        <v>5230</v>
      </c>
      <c r="I53" s="27"/>
      <c r="J53" s="20"/>
      <c r="K53" s="28"/>
      <c r="L53" s="28"/>
      <c r="M53" s="28"/>
    </row>
    <row r="54" spans="1:13" ht="13.5" thickBot="1">
      <c r="A54" s="156"/>
      <c r="B54" s="126"/>
      <c r="C54" s="1">
        <v>38717</v>
      </c>
      <c r="D54" s="59">
        <f>E54+I54+J54+K54+L54+M54</f>
        <v>14737</v>
      </c>
      <c r="E54" s="59">
        <f>F54+G54+H54</f>
        <v>14737</v>
      </c>
      <c r="F54" s="98">
        <v>4830</v>
      </c>
      <c r="G54" s="98">
        <v>4677</v>
      </c>
      <c r="H54" s="100">
        <v>5230</v>
      </c>
      <c r="I54" s="29"/>
      <c r="J54" s="30"/>
      <c r="K54" s="31"/>
      <c r="L54" s="31"/>
      <c r="M54" s="31"/>
    </row>
    <row r="55" spans="1:13" ht="12.75">
      <c r="A55" s="4" t="s">
        <v>192</v>
      </c>
      <c r="B55" s="144" t="s">
        <v>315</v>
      </c>
      <c r="C55" s="145"/>
      <c r="D55" s="206"/>
      <c r="E55" s="206"/>
      <c r="F55" s="207"/>
      <c r="G55" s="154"/>
      <c r="H55" s="145"/>
      <c r="I55" s="145"/>
      <c r="J55" s="145"/>
      <c r="K55" s="145"/>
      <c r="L55" s="145"/>
      <c r="M55" s="146"/>
    </row>
    <row r="56" spans="1:13" ht="25.5" customHeight="1">
      <c r="A56" s="49" t="s">
        <v>371</v>
      </c>
      <c r="B56" s="145" t="s">
        <v>83</v>
      </c>
      <c r="C56" s="145"/>
      <c r="D56" s="145"/>
      <c r="E56" s="145"/>
      <c r="F56" s="146"/>
      <c r="G56" s="119" t="s">
        <v>372</v>
      </c>
      <c r="H56" s="120"/>
      <c r="I56" s="144" t="s">
        <v>316</v>
      </c>
      <c r="J56" s="145"/>
      <c r="K56" s="145"/>
      <c r="L56" s="145"/>
      <c r="M56" s="146"/>
    </row>
    <row r="57" spans="1:13" ht="92.25" customHeight="1">
      <c r="A57" s="144" t="s">
        <v>317</v>
      </c>
      <c r="B57" s="241"/>
      <c r="C57" s="241"/>
      <c r="D57" s="241"/>
      <c r="E57" s="241"/>
      <c r="F57" s="241"/>
      <c r="G57" s="241"/>
      <c r="H57" s="241"/>
      <c r="I57" s="241"/>
      <c r="J57" s="241"/>
      <c r="K57" s="241"/>
      <c r="L57" s="241"/>
      <c r="M57" s="242"/>
    </row>
    <row r="58" spans="1:13" ht="12.75">
      <c r="A58" s="144" t="s">
        <v>723</v>
      </c>
      <c r="B58" s="145"/>
      <c r="C58" s="145"/>
      <c r="D58" s="145"/>
      <c r="E58" s="145"/>
      <c r="F58" s="145"/>
      <c r="G58" s="145"/>
      <c r="H58" s="145"/>
      <c r="I58" s="145"/>
      <c r="J58" s="145"/>
      <c r="K58" s="145"/>
      <c r="L58" s="145"/>
      <c r="M58" s="146"/>
    </row>
    <row r="59" spans="1:13" ht="12.75">
      <c r="A59" s="14" t="s">
        <v>201</v>
      </c>
      <c r="B59" s="144" t="s">
        <v>318</v>
      </c>
      <c r="C59" s="145"/>
      <c r="D59" s="145"/>
      <c r="E59" s="145"/>
      <c r="F59" s="145"/>
      <c r="G59" s="145"/>
      <c r="H59" s="146"/>
      <c r="I59" s="144" t="s">
        <v>375</v>
      </c>
      <c r="J59" s="137"/>
      <c r="K59" s="137"/>
      <c r="L59" s="129"/>
      <c r="M59" s="10" t="s">
        <v>335</v>
      </c>
    </row>
    <row r="60" spans="1:13" ht="24.75" customHeight="1">
      <c r="A60" s="127" t="s">
        <v>199</v>
      </c>
      <c r="B60" s="208"/>
      <c r="C60" s="208"/>
      <c r="D60" s="208"/>
      <c r="E60" s="208"/>
      <c r="F60" s="208"/>
      <c r="G60" s="208"/>
      <c r="H60" s="208"/>
      <c r="I60" s="208"/>
      <c r="J60" s="208"/>
      <c r="K60" s="208"/>
      <c r="L60" s="208"/>
      <c r="M60" s="209"/>
    </row>
    <row r="61" spans="1:13" ht="38.25">
      <c r="A61" s="152" t="s">
        <v>217</v>
      </c>
      <c r="B61" s="153"/>
      <c r="C61" s="151" t="s">
        <v>200</v>
      </c>
      <c r="D61" s="151"/>
      <c r="E61" s="151"/>
      <c r="F61" s="151"/>
      <c r="G61" s="33" t="s">
        <v>216</v>
      </c>
      <c r="H61" s="151" t="s">
        <v>708</v>
      </c>
      <c r="I61" s="151"/>
      <c r="J61" s="151"/>
      <c r="K61" s="151"/>
      <c r="L61" s="151"/>
      <c r="M61" s="151"/>
    </row>
    <row r="62" spans="1:13" ht="12.75">
      <c r="A62" s="243" t="s">
        <v>319</v>
      </c>
      <c r="B62" s="188"/>
      <c r="C62" s="239"/>
      <c r="D62" s="239"/>
      <c r="E62" s="239"/>
      <c r="F62" s="239"/>
      <c r="G62" s="34" t="s">
        <v>329</v>
      </c>
      <c r="H62" s="157" t="s">
        <v>87</v>
      </c>
      <c r="I62" s="136"/>
      <c r="J62" s="136"/>
      <c r="K62" s="136"/>
      <c r="L62" s="136"/>
      <c r="M62" s="158"/>
    </row>
    <row r="63" spans="1:13" ht="28.5" customHeight="1">
      <c r="A63" s="138" t="s">
        <v>202</v>
      </c>
      <c r="B63" s="139"/>
      <c r="C63" s="139"/>
      <c r="D63" s="139"/>
      <c r="E63" s="139"/>
      <c r="F63" s="139"/>
      <c r="G63" s="139"/>
      <c r="H63" s="139"/>
      <c r="I63" s="139"/>
      <c r="J63" s="139"/>
      <c r="K63" s="139"/>
      <c r="L63" s="139"/>
      <c r="M63" s="140"/>
    </row>
    <row r="64" spans="1:13" ht="12.75">
      <c r="A64" s="16" t="s">
        <v>210</v>
      </c>
      <c r="B64" s="17" t="s">
        <v>213</v>
      </c>
      <c r="C64" s="17" t="s">
        <v>204</v>
      </c>
      <c r="D64" s="17" t="s">
        <v>205</v>
      </c>
      <c r="E64" s="17" t="s">
        <v>206</v>
      </c>
      <c r="F64" s="17" t="s">
        <v>208</v>
      </c>
      <c r="G64" s="17" t="s">
        <v>207</v>
      </c>
      <c r="H64" s="159" t="s">
        <v>215</v>
      </c>
      <c r="I64" s="160"/>
      <c r="J64" s="18" t="s">
        <v>214</v>
      </c>
      <c r="K64" s="18" t="s">
        <v>209</v>
      </c>
      <c r="L64" s="133" t="s">
        <v>211</v>
      </c>
      <c r="M64" s="134"/>
    </row>
    <row r="65" spans="1:13" ht="12.75">
      <c r="A65" s="17" t="s">
        <v>203</v>
      </c>
      <c r="B65" s="17">
        <v>43</v>
      </c>
      <c r="C65" s="17">
        <v>7</v>
      </c>
      <c r="D65" s="17">
        <v>20</v>
      </c>
      <c r="E65" s="20">
        <v>16</v>
      </c>
      <c r="F65" s="17">
        <v>21</v>
      </c>
      <c r="G65" s="37">
        <v>22</v>
      </c>
      <c r="H65" s="157" t="s">
        <v>212</v>
      </c>
      <c r="I65" s="158"/>
      <c r="J65" s="18"/>
      <c r="K65" s="18">
        <v>4</v>
      </c>
      <c r="L65" s="96"/>
      <c r="M65" s="19"/>
    </row>
    <row r="66" spans="1:13" ht="12.75">
      <c r="A66" s="21"/>
      <c r="B66" s="21"/>
      <c r="C66" s="21"/>
      <c r="D66" s="21"/>
      <c r="E66" s="21"/>
      <c r="F66" s="21"/>
      <c r="G66" s="21"/>
      <c r="H66" s="21"/>
      <c r="I66" s="21"/>
      <c r="J66" s="21"/>
      <c r="K66" s="21"/>
      <c r="L66" s="21"/>
      <c r="M66" s="21"/>
    </row>
    <row r="67" spans="1:13" ht="12.75">
      <c r="A67" s="141" t="s">
        <v>389</v>
      </c>
      <c r="B67" s="143" t="s">
        <v>195</v>
      </c>
      <c r="C67" s="143" t="s">
        <v>196</v>
      </c>
      <c r="D67" s="130" t="s">
        <v>731</v>
      </c>
      <c r="E67" s="131"/>
      <c r="F67" s="131"/>
      <c r="G67" s="131"/>
      <c r="H67" s="131"/>
      <c r="I67" s="131"/>
      <c r="J67" s="131"/>
      <c r="K67" s="131"/>
      <c r="L67" s="131"/>
      <c r="M67" s="132"/>
    </row>
    <row r="68" spans="1:13" ht="39" thickBot="1">
      <c r="A68" s="142"/>
      <c r="B68" s="143"/>
      <c r="C68" s="143"/>
      <c r="D68" s="22" t="s">
        <v>197</v>
      </c>
      <c r="E68" s="22" t="s">
        <v>648</v>
      </c>
      <c r="F68" s="62">
        <v>2003</v>
      </c>
      <c r="G68" s="63">
        <v>2004</v>
      </c>
      <c r="H68" s="24">
        <v>2005</v>
      </c>
      <c r="I68" s="25" t="s">
        <v>187</v>
      </c>
      <c r="J68" s="25" t="s">
        <v>188</v>
      </c>
      <c r="K68" s="26" t="s">
        <v>189</v>
      </c>
      <c r="L68" s="22" t="s">
        <v>190</v>
      </c>
      <c r="M68" s="22" t="s">
        <v>191</v>
      </c>
    </row>
    <row r="69" spans="1:13" ht="12.75">
      <c r="A69" s="155" t="s">
        <v>320</v>
      </c>
      <c r="B69" s="125" t="s">
        <v>321</v>
      </c>
      <c r="C69" s="1">
        <v>37875</v>
      </c>
      <c r="D69" s="59">
        <f>E69+I69+J69+K69+L69+M69</f>
        <v>4573</v>
      </c>
      <c r="E69" s="59">
        <f>F69+G69+H69</f>
        <v>4573</v>
      </c>
      <c r="F69" s="98">
        <v>1181</v>
      </c>
      <c r="G69" s="98">
        <v>1494</v>
      </c>
      <c r="H69" s="99">
        <v>1898</v>
      </c>
      <c r="I69" s="27"/>
      <c r="J69" s="20"/>
      <c r="K69" s="28"/>
      <c r="L69" s="28"/>
      <c r="M69" s="28"/>
    </row>
    <row r="70" spans="1:13" ht="26.25" customHeight="1" thickBot="1">
      <c r="A70" s="156"/>
      <c r="B70" s="126"/>
      <c r="C70" s="1">
        <v>38717</v>
      </c>
      <c r="D70" s="59">
        <f>E70+I70+J70+K70+L70+M70</f>
        <v>4573</v>
      </c>
      <c r="E70" s="59">
        <f>F70+G70+H70</f>
        <v>4573</v>
      </c>
      <c r="F70" s="98">
        <v>1181</v>
      </c>
      <c r="G70" s="98">
        <v>1494</v>
      </c>
      <c r="H70" s="100">
        <v>1898</v>
      </c>
      <c r="I70" s="29"/>
      <c r="J70" s="30"/>
      <c r="K70" s="31"/>
      <c r="L70" s="31"/>
      <c r="M70" s="31"/>
    </row>
    <row r="71" spans="1:13" ht="12.75">
      <c r="A71" s="4" t="s">
        <v>192</v>
      </c>
      <c r="B71" s="144" t="s">
        <v>322</v>
      </c>
      <c r="C71" s="145"/>
      <c r="D71" s="206"/>
      <c r="E71" s="206"/>
      <c r="F71" s="207"/>
      <c r="G71" s="154"/>
      <c r="H71" s="145"/>
      <c r="I71" s="145"/>
      <c r="J71" s="145"/>
      <c r="K71" s="145"/>
      <c r="L71" s="145"/>
      <c r="M71" s="146"/>
    </row>
    <row r="72" spans="1:13" ht="25.5" customHeight="1">
      <c r="A72" s="49" t="s">
        <v>371</v>
      </c>
      <c r="B72" s="145" t="s">
        <v>83</v>
      </c>
      <c r="C72" s="145"/>
      <c r="D72" s="145"/>
      <c r="E72" s="145"/>
      <c r="F72" s="146"/>
      <c r="G72" s="119" t="s">
        <v>372</v>
      </c>
      <c r="H72" s="120"/>
      <c r="I72" s="144" t="s">
        <v>84</v>
      </c>
      <c r="J72" s="145"/>
      <c r="K72" s="145"/>
      <c r="L72" s="145"/>
      <c r="M72" s="146"/>
    </row>
    <row r="73" spans="1:13" ht="12.75">
      <c r="A73" s="144" t="s">
        <v>61</v>
      </c>
      <c r="B73" s="241"/>
      <c r="C73" s="241"/>
      <c r="D73" s="241"/>
      <c r="E73" s="241"/>
      <c r="F73" s="241"/>
      <c r="G73" s="241"/>
      <c r="H73" s="241"/>
      <c r="I73" s="241"/>
      <c r="J73" s="241"/>
      <c r="K73" s="241"/>
      <c r="L73" s="241"/>
      <c r="M73" s="242"/>
    </row>
    <row r="74" spans="1:13" ht="12.75">
      <c r="A74" s="144" t="s">
        <v>723</v>
      </c>
      <c r="B74" s="145"/>
      <c r="C74" s="145"/>
      <c r="D74" s="145"/>
      <c r="E74" s="145"/>
      <c r="F74" s="145"/>
      <c r="G74" s="145"/>
      <c r="H74" s="145"/>
      <c r="I74" s="145"/>
      <c r="J74" s="145"/>
      <c r="K74" s="145"/>
      <c r="L74" s="145"/>
      <c r="M74" s="146"/>
    </row>
    <row r="75" spans="1:13" ht="12.75">
      <c r="A75" s="14" t="s">
        <v>201</v>
      </c>
      <c r="B75" s="144" t="s">
        <v>62</v>
      </c>
      <c r="C75" s="145"/>
      <c r="D75" s="145"/>
      <c r="E75" s="145"/>
      <c r="F75" s="145"/>
      <c r="G75" s="145"/>
      <c r="H75" s="146"/>
      <c r="I75" s="144" t="s">
        <v>375</v>
      </c>
      <c r="J75" s="137"/>
      <c r="K75" s="137"/>
      <c r="L75" s="129"/>
      <c r="M75" s="10" t="s">
        <v>792</v>
      </c>
    </row>
    <row r="76" spans="1:13" ht="15.75">
      <c r="A76" s="236"/>
      <c r="B76" s="208"/>
      <c r="C76" s="208"/>
      <c r="D76" s="208"/>
      <c r="E76" s="208"/>
      <c r="F76" s="208"/>
      <c r="G76" s="208"/>
      <c r="H76" s="208"/>
      <c r="I76" s="208"/>
      <c r="J76" s="208"/>
      <c r="K76" s="208"/>
      <c r="L76" s="208"/>
      <c r="M76" s="209"/>
    </row>
    <row r="77" spans="1:13" ht="38.25">
      <c r="A77" s="152" t="s">
        <v>217</v>
      </c>
      <c r="B77" s="153"/>
      <c r="C77" s="151" t="s">
        <v>200</v>
      </c>
      <c r="D77" s="151"/>
      <c r="E77" s="151"/>
      <c r="F77" s="151"/>
      <c r="G77" s="33" t="s">
        <v>216</v>
      </c>
      <c r="H77" s="151" t="s">
        <v>708</v>
      </c>
      <c r="I77" s="151"/>
      <c r="J77" s="151"/>
      <c r="K77" s="151"/>
      <c r="L77" s="151"/>
      <c r="M77" s="151"/>
    </row>
    <row r="78" spans="1:13" ht="12.75">
      <c r="A78" s="243" t="s">
        <v>312</v>
      </c>
      <c r="B78" s="188"/>
      <c r="C78" s="239"/>
      <c r="D78" s="239"/>
      <c r="E78" s="239"/>
      <c r="F78" s="239"/>
      <c r="G78" s="34" t="s">
        <v>329</v>
      </c>
      <c r="H78" s="157" t="s">
        <v>87</v>
      </c>
      <c r="I78" s="136"/>
      <c r="J78" s="136"/>
      <c r="K78" s="136"/>
      <c r="L78" s="136"/>
      <c r="M78" s="158"/>
    </row>
    <row r="79" spans="1:13" ht="28.5" customHeight="1">
      <c r="A79" s="138" t="s">
        <v>202</v>
      </c>
      <c r="B79" s="139"/>
      <c r="C79" s="139"/>
      <c r="D79" s="139"/>
      <c r="E79" s="139"/>
      <c r="F79" s="139"/>
      <c r="G79" s="139"/>
      <c r="H79" s="139"/>
      <c r="I79" s="139"/>
      <c r="J79" s="139"/>
      <c r="K79" s="139"/>
      <c r="L79" s="139"/>
      <c r="M79" s="140"/>
    </row>
    <row r="80" spans="1:13" ht="12.75">
      <c r="A80" s="16" t="s">
        <v>210</v>
      </c>
      <c r="B80" s="17" t="s">
        <v>213</v>
      </c>
      <c r="C80" s="17" t="s">
        <v>204</v>
      </c>
      <c r="D80" s="17" t="s">
        <v>205</v>
      </c>
      <c r="E80" s="17" t="s">
        <v>206</v>
      </c>
      <c r="F80" s="17" t="s">
        <v>208</v>
      </c>
      <c r="G80" s="17" t="s">
        <v>207</v>
      </c>
      <c r="H80" s="159" t="s">
        <v>215</v>
      </c>
      <c r="I80" s="160"/>
      <c r="J80" s="18" t="s">
        <v>214</v>
      </c>
      <c r="K80" s="18" t="s">
        <v>209</v>
      </c>
      <c r="L80" s="133" t="s">
        <v>211</v>
      </c>
      <c r="M80" s="134"/>
    </row>
    <row r="81" spans="1:13" ht="12.75">
      <c r="A81" s="17" t="s">
        <v>203</v>
      </c>
      <c r="B81" s="17">
        <v>16</v>
      </c>
      <c r="C81" s="17">
        <v>1</v>
      </c>
      <c r="D81" s="17">
        <v>10</v>
      </c>
      <c r="E81" s="20">
        <v>5</v>
      </c>
      <c r="F81" s="17">
        <v>7</v>
      </c>
      <c r="G81" s="37">
        <v>9</v>
      </c>
      <c r="H81" s="157" t="s">
        <v>212</v>
      </c>
      <c r="I81" s="158"/>
      <c r="J81" s="18"/>
      <c r="K81" s="18">
        <v>4</v>
      </c>
      <c r="L81" s="96"/>
      <c r="M81" s="19"/>
    </row>
    <row r="82" spans="1:13" ht="12.75">
      <c r="A82" s="21"/>
      <c r="B82" s="21"/>
      <c r="C82" s="21"/>
      <c r="D82" s="21"/>
      <c r="E82" s="21"/>
      <c r="F82" s="21"/>
      <c r="G82" s="21"/>
      <c r="H82" s="21"/>
      <c r="I82" s="21"/>
      <c r="J82" s="21"/>
      <c r="K82" s="21"/>
      <c r="L82" s="21"/>
      <c r="M82" s="21"/>
    </row>
    <row r="83" spans="1:13" ht="12.75">
      <c r="A83" s="141" t="s">
        <v>389</v>
      </c>
      <c r="B83" s="143" t="s">
        <v>195</v>
      </c>
      <c r="C83" s="143" t="s">
        <v>196</v>
      </c>
      <c r="D83" s="130" t="s">
        <v>731</v>
      </c>
      <c r="E83" s="131"/>
      <c r="F83" s="131"/>
      <c r="G83" s="131"/>
      <c r="H83" s="131"/>
      <c r="I83" s="131"/>
      <c r="J83" s="131"/>
      <c r="K83" s="131"/>
      <c r="L83" s="131"/>
      <c r="M83" s="132"/>
    </row>
    <row r="84" spans="1:13" ht="39" thickBot="1">
      <c r="A84" s="142"/>
      <c r="B84" s="143"/>
      <c r="C84" s="143"/>
      <c r="D84" s="22" t="s">
        <v>197</v>
      </c>
      <c r="E84" s="22" t="s">
        <v>648</v>
      </c>
      <c r="F84" s="62">
        <v>2003</v>
      </c>
      <c r="G84" s="63">
        <v>2004</v>
      </c>
      <c r="H84" s="24">
        <v>2005</v>
      </c>
      <c r="I84" s="25" t="s">
        <v>187</v>
      </c>
      <c r="J84" s="25" t="s">
        <v>188</v>
      </c>
      <c r="K84" s="26" t="s">
        <v>189</v>
      </c>
      <c r="L84" s="22" t="s">
        <v>190</v>
      </c>
      <c r="M84" s="22" t="s">
        <v>191</v>
      </c>
    </row>
    <row r="85" spans="1:13" ht="12.75">
      <c r="A85" s="155" t="s">
        <v>63</v>
      </c>
      <c r="B85" s="125" t="s">
        <v>64</v>
      </c>
      <c r="C85" s="1">
        <v>37880</v>
      </c>
      <c r="D85" s="59">
        <f>E85+I85+J85+K85+L85+M85</f>
        <v>9331</v>
      </c>
      <c r="E85" s="59">
        <f>F85+G85+H85</f>
        <v>9331</v>
      </c>
      <c r="F85" s="98">
        <v>3370</v>
      </c>
      <c r="G85" s="98">
        <v>2758</v>
      </c>
      <c r="H85" s="99">
        <v>3203</v>
      </c>
      <c r="I85" s="27"/>
      <c r="J85" s="20"/>
      <c r="K85" s="28"/>
      <c r="L85" s="28"/>
      <c r="M85" s="28"/>
    </row>
    <row r="86" spans="1:13" ht="57" customHeight="1" thickBot="1">
      <c r="A86" s="156"/>
      <c r="B86" s="126"/>
      <c r="C86" s="1">
        <v>38717</v>
      </c>
      <c r="D86" s="59">
        <f>E86+I86+J86+K86+L86+M86</f>
        <v>9331</v>
      </c>
      <c r="E86" s="59">
        <f>F86+G86+H86</f>
        <v>9331</v>
      </c>
      <c r="F86" s="98">
        <v>3370</v>
      </c>
      <c r="G86" s="98">
        <v>2758</v>
      </c>
      <c r="H86" s="100">
        <v>3203</v>
      </c>
      <c r="I86" s="29"/>
      <c r="J86" s="30"/>
      <c r="K86" s="31"/>
      <c r="L86" s="31"/>
      <c r="M86" s="31"/>
    </row>
    <row r="87" spans="1:13" ht="12.75">
      <c r="A87" s="4" t="s">
        <v>192</v>
      </c>
      <c r="B87" s="144"/>
      <c r="C87" s="145"/>
      <c r="D87" s="206"/>
      <c r="E87" s="206"/>
      <c r="F87" s="207"/>
      <c r="G87" s="154"/>
      <c r="H87" s="145"/>
      <c r="I87" s="145"/>
      <c r="J87" s="145"/>
      <c r="K87" s="145"/>
      <c r="L87" s="145"/>
      <c r="M87" s="146"/>
    </row>
    <row r="88" spans="1:13" ht="25.5" customHeight="1">
      <c r="A88" s="49" t="s">
        <v>371</v>
      </c>
      <c r="B88" s="145" t="s">
        <v>83</v>
      </c>
      <c r="C88" s="145"/>
      <c r="D88" s="145"/>
      <c r="E88" s="145"/>
      <c r="F88" s="146"/>
      <c r="G88" s="119" t="s">
        <v>372</v>
      </c>
      <c r="H88" s="120"/>
      <c r="I88" s="144" t="s">
        <v>84</v>
      </c>
      <c r="J88" s="145"/>
      <c r="K88" s="145"/>
      <c r="L88" s="145"/>
      <c r="M88" s="146"/>
    </row>
    <row r="89" spans="1:13" ht="79.5" customHeight="1">
      <c r="A89" s="144" t="s">
        <v>65</v>
      </c>
      <c r="B89" s="241"/>
      <c r="C89" s="241"/>
      <c r="D89" s="241"/>
      <c r="E89" s="241"/>
      <c r="F89" s="241"/>
      <c r="G89" s="241"/>
      <c r="H89" s="241"/>
      <c r="I89" s="241"/>
      <c r="J89" s="241"/>
      <c r="K89" s="241"/>
      <c r="L89" s="241"/>
      <c r="M89" s="242"/>
    </row>
    <row r="90" spans="1:13" ht="12.75">
      <c r="A90" s="144" t="s">
        <v>723</v>
      </c>
      <c r="B90" s="145"/>
      <c r="C90" s="145"/>
      <c r="D90" s="145"/>
      <c r="E90" s="145"/>
      <c r="F90" s="145"/>
      <c r="G90" s="145"/>
      <c r="H90" s="145"/>
      <c r="I90" s="145"/>
      <c r="J90" s="145"/>
      <c r="K90" s="145"/>
      <c r="L90" s="145"/>
      <c r="M90" s="146"/>
    </row>
    <row r="91" spans="1:13" ht="12.75">
      <c r="A91" s="14" t="s">
        <v>201</v>
      </c>
      <c r="B91" s="144" t="s">
        <v>62</v>
      </c>
      <c r="C91" s="145"/>
      <c r="D91" s="145"/>
      <c r="E91" s="145"/>
      <c r="F91" s="145"/>
      <c r="G91" s="145"/>
      <c r="H91" s="146"/>
      <c r="I91" s="144" t="s">
        <v>375</v>
      </c>
      <c r="J91" s="137"/>
      <c r="K91" s="137"/>
      <c r="L91" s="129"/>
      <c r="M91" s="10" t="s">
        <v>792</v>
      </c>
    </row>
    <row r="92" spans="1:13" ht="28.5" customHeight="1">
      <c r="A92" s="127" t="s">
        <v>199</v>
      </c>
      <c r="B92" s="208"/>
      <c r="C92" s="208"/>
      <c r="D92" s="208"/>
      <c r="E92" s="208"/>
      <c r="F92" s="208"/>
      <c r="G92" s="208"/>
      <c r="H92" s="208"/>
      <c r="I92" s="208"/>
      <c r="J92" s="208"/>
      <c r="K92" s="208"/>
      <c r="L92" s="208"/>
      <c r="M92" s="209"/>
    </row>
    <row r="93" spans="1:13" ht="38.25">
      <c r="A93" s="152" t="s">
        <v>217</v>
      </c>
      <c r="B93" s="153"/>
      <c r="C93" s="151" t="s">
        <v>200</v>
      </c>
      <c r="D93" s="151"/>
      <c r="E93" s="151"/>
      <c r="F93" s="151"/>
      <c r="G93" s="33" t="s">
        <v>216</v>
      </c>
      <c r="H93" s="151" t="s">
        <v>708</v>
      </c>
      <c r="I93" s="151"/>
      <c r="J93" s="151"/>
      <c r="K93" s="151"/>
      <c r="L93" s="151"/>
      <c r="M93" s="151"/>
    </row>
    <row r="94" spans="1:13" ht="12.75">
      <c r="A94" s="243" t="s">
        <v>66</v>
      </c>
      <c r="B94" s="188"/>
      <c r="C94" s="239"/>
      <c r="D94" s="239"/>
      <c r="E94" s="239"/>
      <c r="F94" s="239"/>
      <c r="G94" s="34" t="s">
        <v>329</v>
      </c>
      <c r="H94" s="157" t="s">
        <v>87</v>
      </c>
      <c r="I94" s="136"/>
      <c r="J94" s="136"/>
      <c r="K94" s="136"/>
      <c r="L94" s="136"/>
      <c r="M94" s="158"/>
    </row>
    <row r="95" spans="1:13" ht="30" customHeight="1">
      <c r="A95" s="138" t="s">
        <v>202</v>
      </c>
      <c r="B95" s="139"/>
      <c r="C95" s="139"/>
      <c r="D95" s="139"/>
      <c r="E95" s="139"/>
      <c r="F95" s="139"/>
      <c r="G95" s="139"/>
      <c r="H95" s="139"/>
      <c r="I95" s="139"/>
      <c r="J95" s="139"/>
      <c r="K95" s="139"/>
      <c r="L95" s="139"/>
      <c r="M95" s="140"/>
    </row>
    <row r="96" spans="1:13" ht="12.75">
      <c r="A96" s="16" t="s">
        <v>210</v>
      </c>
      <c r="B96" s="17" t="s">
        <v>213</v>
      </c>
      <c r="C96" s="17" t="s">
        <v>204</v>
      </c>
      <c r="D96" s="17" t="s">
        <v>205</v>
      </c>
      <c r="E96" s="17" t="s">
        <v>206</v>
      </c>
      <c r="F96" s="17" t="s">
        <v>208</v>
      </c>
      <c r="G96" s="17" t="s">
        <v>207</v>
      </c>
      <c r="H96" s="159" t="s">
        <v>215</v>
      </c>
      <c r="I96" s="160"/>
      <c r="J96" s="18" t="s">
        <v>214</v>
      </c>
      <c r="K96" s="18" t="s">
        <v>209</v>
      </c>
      <c r="L96" s="133" t="s">
        <v>211</v>
      </c>
      <c r="M96" s="134"/>
    </row>
    <row r="97" spans="1:13" ht="12.75">
      <c r="A97" s="17" t="s">
        <v>203</v>
      </c>
      <c r="B97" s="17">
        <v>30</v>
      </c>
      <c r="C97" s="17">
        <v>7</v>
      </c>
      <c r="D97" s="17">
        <v>7</v>
      </c>
      <c r="E97" s="20">
        <v>16</v>
      </c>
      <c r="F97" s="17">
        <v>8</v>
      </c>
      <c r="G97" s="37">
        <v>22</v>
      </c>
      <c r="H97" s="157" t="s">
        <v>212</v>
      </c>
      <c r="I97" s="158"/>
      <c r="J97" s="18"/>
      <c r="K97" s="18">
        <v>6</v>
      </c>
      <c r="L97" s="96">
        <v>1</v>
      </c>
      <c r="M97" s="19"/>
    </row>
    <row r="98" spans="1:13" ht="12.75">
      <c r="A98" s="21"/>
      <c r="B98" s="21"/>
      <c r="C98" s="21"/>
      <c r="D98" s="21"/>
      <c r="E98" s="21"/>
      <c r="F98" s="21"/>
      <c r="G98" s="21"/>
      <c r="H98" s="21"/>
      <c r="I98" s="21"/>
      <c r="J98" s="21"/>
      <c r="K98" s="21"/>
      <c r="L98" s="21"/>
      <c r="M98" s="21"/>
    </row>
    <row r="99" spans="1:13" ht="12.75">
      <c r="A99" s="141" t="s">
        <v>389</v>
      </c>
      <c r="B99" s="143" t="s">
        <v>195</v>
      </c>
      <c r="C99" s="143" t="s">
        <v>196</v>
      </c>
      <c r="D99" s="130" t="s">
        <v>731</v>
      </c>
      <c r="E99" s="131"/>
      <c r="F99" s="131"/>
      <c r="G99" s="131"/>
      <c r="H99" s="131"/>
      <c r="I99" s="131"/>
      <c r="J99" s="131"/>
      <c r="K99" s="131"/>
      <c r="L99" s="131"/>
      <c r="M99" s="132"/>
    </row>
    <row r="100" spans="1:13" ht="39" thickBot="1">
      <c r="A100" s="142"/>
      <c r="B100" s="143"/>
      <c r="C100" s="143"/>
      <c r="D100" s="22" t="s">
        <v>197</v>
      </c>
      <c r="E100" s="22" t="s">
        <v>648</v>
      </c>
      <c r="F100" s="62">
        <v>2003</v>
      </c>
      <c r="G100" s="63">
        <v>2004</v>
      </c>
      <c r="H100" s="24">
        <v>2005</v>
      </c>
      <c r="I100" s="25" t="s">
        <v>187</v>
      </c>
      <c r="J100" s="25" t="s">
        <v>188</v>
      </c>
      <c r="K100" s="26" t="s">
        <v>189</v>
      </c>
      <c r="L100" s="22" t="s">
        <v>190</v>
      </c>
      <c r="M100" s="22" t="s">
        <v>191</v>
      </c>
    </row>
    <row r="101" spans="1:13" ht="12.75">
      <c r="A101" s="155" t="s">
        <v>67</v>
      </c>
      <c r="B101" s="125" t="s">
        <v>68</v>
      </c>
      <c r="C101" s="1">
        <v>37944</v>
      </c>
      <c r="D101" s="59">
        <f>E101+I101+J101+K101+L101+M101</f>
        <v>13318</v>
      </c>
      <c r="E101" s="59">
        <f>F101+G101+H101</f>
        <v>13318</v>
      </c>
      <c r="F101" s="98">
        <v>8404</v>
      </c>
      <c r="G101" s="98">
        <v>2800</v>
      </c>
      <c r="H101" s="99">
        <v>2114</v>
      </c>
      <c r="I101" s="27"/>
      <c r="J101" s="20"/>
      <c r="K101" s="28"/>
      <c r="L101" s="28"/>
      <c r="M101" s="28"/>
    </row>
    <row r="102" spans="1:13" ht="13.5" thickBot="1">
      <c r="A102" s="156"/>
      <c r="B102" s="126"/>
      <c r="C102" s="1">
        <v>38717</v>
      </c>
      <c r="D102" s="59">
        <f>E102+I102+J102+K102+L102+M102</f>
        <v>13318</v>
      </c>
      <c r="E102" s="59">
        <f>F102+G102+H102</f>
        <v>13318</v>
      </c>
      <c r="F102" s="98">
        <v>8404</v>
      </c>
      <c r="G102" s="98">
        <v>2800</v>
      </c>
      <c r="H102" s="100">
        <v>2114</v>
      </c>
      <c r="I102" s="29"/>
      <c r="J102" s="30"/>
      <c r="K102" s="31"/>
      <c r="L102" s="31"/>
      <c r="M102" s="31"/>
    </row>
    <row r="103" spans="1:13" ht="12.75">
      <c r="A103" s="4" t="s">
        <v>192</v>
      </c>
      <c r="B103" s="144" t="s">
        <v>69</v>
      </c>
      <c r="C103" s="145"/>
      <c r="D103" s="206"/>
      <c r="E103" s="206"/>
      <c r="F103" s="207"/>
      <c r="G103" s="154"/>
      <c r="H103" s="145"/>
      <c r="I103" s="145"/>
      <c r="J103" s="145"/>
      <c r="K103" s="145"/>
      <c r="L103" s="145"/>
      <c r="M103" s="146"/>
    </row>
    <row r="104" spans="1:13" ht="25.5" customHeight="1">
      <c r="A104" s="49" t="s">
        <v>371</v>
      </c>
      <c r="B104" s="145" t="s">
        <v>83</v>
      </c>
      <c r="C104" s="145"/>
      <c r="D104" s="145"/>
      <c r="E104" s="145"/>
      <c r="F104" s="146"/>
      <c r="G104" s="119" t="s">
        <v>372</v>
      </c>
      <c r="H104" s="120"/>
      <c r="I104" s="144" t="s">
        <v>84</v>
      </c>
      <c r="J104" s="145"/>
      <c r="K104" s="145"/>
      <c r="L104" s="145"/>
      <c r="M104" s="146"/>
    </row>
    <row r="105" spans="1:13" ht="27.75" customHeight="1">
      <c r="A105" s="144" t="s">
        <v>70</v>
      </c>
      <c r="B105" s="241"/>
      <c r="C105" s="241"/>
      <c r="D105" s="241"/>
      <c r="E105" s="241"/>
      <c r="F105" s="241"/>
      <c r="G105" s="241"/>
      <c r="H105" s="241"/>
      <c r="I105" s="241"/>
      <c r="J105" s="241"/>
      <c r="K105" s="241"/>
      <c r="L105" s="241"/>
      <c r="M105" s="242"/>
    </row>
    <row r="106" spans="1:13" ht="12.75">
      <c r="A106" s="144" t="s">
        <v>723</v>
      </c>
      <c r="B106" s="145"/>
      <c r="C106" s="145"/>
      <c r="D106" s="145"/>
      <c r="E106" s="145"/>
      <c r="F106" s="145"/>
      <c r="G106" s="145"/>
      <c r="H106" s="145"/>
      <c r="I106" s="145"/>
      <c r="J106" s="145"/>
      <c r="K106" s="145"/>
      <c r="L106" s="145"/>
      <c r="M106" s="146"/>
    </row>
    <row r="107" spans="1:13" ht="12.75">
      <c r="A107" s="14" t="s">
        <v>201</v>
      </c>
      <c r="B107" s="144" t="s">
        <v>311</v>
      </c>
      <c r="C107" s="145"/>
      <c r="D107" s="145"/>
      <c r="E107" s="145"/>
      <c r="F107" s="145"/>
      <c r="G107" s="145"/>
      <c r="H107" s="146"/>
      <c r="I107" s="144" t="s">
        <v>375</v>
      </c>
      <c r="J107" s="137"/>
      <c r="K107" s="137"/>
      <c r="L107" s="129"/>
      <c r="M107" s="10" t="s">
        <v>335</v>
      </c>
    </row>
    <row r="108" spans="1:13" ht="29.25" customHeight="1">
      <c r="A108" s="127" t="s">
        <v>199</v>
      </c>
      <c r="B108" s="208"/>
      <c r="C108" s="208"/>
      <c r="D108" s="208"/>
      <c r="E108" s="208"/>
      <c r="F108" s="208"/>
      <c r="G108" s="208"/>
      <c r="H108" s="208"/>
      <c r="I108" s="208"/>
      <c r="J108" s="208"/>
      <c r="K108" s="208"/>
      <c r="L108" s="208"/>
      <c r="M108" s="209"/>
    </row>
    <row r="109" spans="1:13" ht="38.25">
      <c r="A109" s="152" t="s">
        <v>217</v>
      </c>
      <c r="B109" s="153"/>
      <c r="C109" s="151" t="s">
        <v>200</v>
      </c>
      <c r="D109" s="151"/>
      <c r="E109" s="151"/>
      <c r="F109" s="151"/>
      <c r="G109" s="33" t="s">
        <v>216</v>
      </c>
      <c r="H109" s="151" t="s">
        <v>708</v>
      </c>
      <c r="I109" s="151"/>
      <c r="J109" s="151"/>
      <c r="K109" s="151"/>
      <c r="L109" s="151"/>
      <c r="M109" s="151"/>
    </row>
    <row r="110" spans="1:13" ht="12.75">
      <c r="A110" s="243" t="s">
        <v>71</v>
      </c>
      <c r="B110" s="188"/>
      <c r="C110" s="239"/>
      <c r="D110" s="239"/>
      <c r="E110" s="239"/>
      <c r="F110" s="239"/>
      <c r="G110" s="34" t="s">
        <v>329</v>
      </c>
      <c r="H110" s="157" t="s">
        <v>87</v>
      </c>
      <c r="I110" s="136"/>
      <c r="J110" s="136"/>
      <c r="K110" s="136"/>
      <c r="L110" s="136"/>
      <c r="M110" s="158"/>
    </row>
    <row r="111" spans="1:13" ht="27.75" customHeight="1">
      <c r="A111" s="138" t="s">
        <v>202</v>
      </c>
      <c r="B111" s="139"/>
      <c r="C111" s="139"/>
      <c r="D111" s="139"/>
      <c r="E111" s="139"/>
      <c r="F111" s="139"/>
      <c r="G111" s="139"/>
      <c r="H111" s="139"/>
      <c r="I111" s="139"/>
      <c r="J111" s="139"/>
      <c r="K111" s="139"/>
      <c r="L111" s="139"/>
      <c r="M111" s="140"/>
    </row>
    <row r="112" spans="1:13" ht="12.75">
      <c r="A112" s="16" t="s">
        <v>210</v>
      </c>
      <c r="B112" s="17" t="s">
        <v>213</v>
      </c>
      <c r="C112" s="17" t="s">
        <v>204</v>
      </c>
      <c r="D112" s="17" t="s">
        <v>205</v>
      </c>
      <c r="E112" s="17" t="s">
        <v>206</v>
      </c>
      <c r="F112" s="17" t="s">
        <v>208</v>
      </c>
      <c r="G112" s="17" t="s">
        <v>207</v>
      </c>
      <c r="H112" s="159" t="s">
        <v>215</v>
      </c>
      <c r="I112" s="160"/>
      <c r="J112" s="18" t="s">
        <v>214</v>
      </c>
      <c r="K112" s="18" t="s">
        <v>209</v>
      </c>
      <c r="L112" s="133" t="s">
        <v>211</v>
      </c>
      <c r="M112" s="134"/>
    </row>
    <row r="113" spans="1:13" ht="12.75">
      <c r="A113" s="17" t="s">
        <v>203</v>
      </c>
      <c r="B113" s="17">
        <v>74</v>
      </c>
      <c r="C113" s="17">
        <v>14</v>
      </c>
      <c r="D113" s="17">
        <v>28</v>
      </c>
      <c r="E113" s="20">
        <v>32</v>
      </c>
      <c r="F113" s="17">
        <v>18</v>
      </c>
      <c r="G113" s="95">
        <v>56</v>
      </c>
      <c r="H113" s="157" t="s">
        <v>212</v>
      </c>
      <c r="I113" s="158"/>
      <c r="J113" s="18"/>
      <c r="K113" s="18">
        <v>8</v>
      </c>
      <c r="L113" s="96">
        <v>4</v>
      </c>
      <c r="M113" s="19"/>
    </row>
    <row r="114" spans="1:13" ht="12.75">
      <c r="A114" s="21"/>
      <c r="B114" s="21"/>
      <c r="C114" s="21"/>
      <c r="D114" s="21"/>
      <c r="E114" s="21"/>
      <c r="F114" s="21"/>
      <c r="G114" s="21"/>
      <c r="H114" s="21"/>
      <c r="I114" s="21"/>
      <c r="J114" s="21"/>
      <c r="K114" s="21"/>
      <c r="L114" s="21"/>
      <c r="M114" s="21"/>
    </row>
    <row r="115" spans="1:13" ht="12.75">
      <c r="A115" s="141" t="s">
        <v>389</v>
      </c>
      <c r="B115" s="143" t="s">
        <v>195</v>
      </c>
      <c r="C115" s="143" t="s">
        <v>196</v>
      </c>
      <c r="D115" s="130" t="s">
        <v>731</v>
      </c>
      <c r="E115" s="131"/>
      <c r="F115" s="131"/>
      <c r="G115" s="131"/>
      <c r="H115" s="131"/>
      <c r="I115" s="131"/>
      <c r="J115" s="131"/>
      <c r="K115" s="131"/>
      <c r="L115" s="131"/>
      <c r="M115" s="132"/>
    </row>
    <row r="116" spans="1:13" ht="39" thickBot="1">
      <c r="A116" s="142"/>
      <c r="B116" s="143"/>
      <c r="C116" s="143"/>
      <c r="D116" s="22" t="s">
        <v>197</v>
      </c>
      <c r="E116" s="22" t="s">
        <v>648</v>
      </c>
      <c r="F116" s="62">
        <v>2003</v>
      </c>
      <c r="G116" s="63">
        <v>2004</v>
      </c>
      <c r="H116" s="24">
        <v>2005</v>
      </c>
      <c r="I116" s="25" t="s">
        <v>187</v>
      </c>
      <c r="J116" s="25" t="s">
        <v>188</v>
      </c>
      <c r="K116" s="26" t="s">
        <v>189</v>
      </c>
      <c r="L116" s="22" t="s">
        <v>190</v>
      </c>
      <c r="M116" s="22" t="s">
        <v>191</v>
      </c>
    </row>
    <row r="117" spans="1:13" ht="12.75">
      <c r="A117" s="155" t="s">
        <v>72</v>
      </c>
      <c r="B117" s="125" t="s">
        <v>73</v>
      </c>
      <c r="C117" s="1">
        <v>37874</v>
      </c>
      <c r="D117" s="59">
        <f>E117+I117+J117+K117+L117+M117</f>
        <v>8470</v>
      </c>
      <c r="E117" s="59">
        <f>F117+G117+H117</f>
        <v>8470</v>
      </c>
      <c r="F117" s="98">
        <v>2183</v>
      </c>
      <c r="G117" s="98">
        <v>2952</v>
      </c>
      <c r="H117" s="99">
        <v>3335</v>
      </c>
      <c r="I117" s="27"/>
      <c r="J117" s="20"/>
      <c r="K117" s="28"/>
      <c r="L117" s="28"/>
      <c r="M117" s="28"/>
    </row>
    <row r="118" spans="1:13" ht="13.5" thickBot="1">
      <c r="A118" s="156"/>
      <c r="B118" s="126"/>
      <c r="C118" s="1">
        <v>38717</v>
      </c>
      <c r="D118" s="59">
        <f>E118+I118+J118+K118+L118+M118</f>
        <v>8470</v>
      </c>
      <c r="E118" s="59">
        <f>F118+G118+H118</f>
        <v>8470</v>
      </c>
      <c r="F118" s="98">
        <v>2183</v>
      </c>
      <c r="G118" s="98">
        <v>2952</v>
      </c>
      <c r="H118" s="100">
        <v>3335</v>
      </c>
      <c r="I118" s="29"/>
      <c r="J118" s="30"/>
      <c r="K118" s="31"/>
      <c r="L118" s="31"/>
      <c r="M118" s="31"/>
    </row>
    <row r="119" spans="1:13" ht="12.75">
      <c r="A119" s="4" t="s">
        <v>192</v>
      </c>
      <c r="B119" s="144" t="s">
        <v>393</v>
      </c>
      <c r="C119" s="145"/>
      <c r="D119" s="206"/>
      <c r="E119" s="206"/>
      <c r="F119" s="207"/>
      <c r="G119" s="154"/>
      <c r="H119" s="145"/>
      <c r="I119" s="145"/>
      <c r="J119" s="145"/>
      <c r="K119" s="145"/>
      <c r="L119" s="145"/>
      <c r="M119" s="146"/>
    </row>
    <row r="120" spans="1:13" ht="25.5" customHeight="1">
      <c r="A120" s="49" t="s">
        <v>371</v>
      </c>
      <c r="B120" s="145" t="s">
        <v>83</v>
      </c>
      <c r="C120" s="145"/>
      <c r="D120" s="145"/>
      <c r="E120" s="145"/>
      <c r="F120" s="146"/>
      <c r="G120" s="119" t="s">
        <v>372</v>
      </c>
      <c r="H120" s="120"/>
      <c r="I120" s="144" t="s">
        <v>84</v>
      </c>
      <c r="J120" s="145"/>
      <c r="K120" s="145"/>
      <c r="L120" s="145"/>
      <c r="M120" s="146"/>
    </row>
    <row r="121" spans="1:13" ht="90" customHeight="1">
      <c r="A121" s="144" t="s">
        <v>394</v>
      </c>
      <c r="B121" s="241"/>
      <c r="C121" s="241"/>
      <c r="D121" s="241"/>
      <c r="E121" s="241"/>
      <c r="F121" s="241"/>
      <c r="G121" s="241"/>
      <c r="H121" s="241"/>
      <c r="I121" s="241"/>
      <c r="J121" s="241"/>
      <c r="K121" s="241"/>
      <c r="L121" s="241"/>
      <c r="M121" s="242"/>
    </row>
    <row r="122" spans="1:13" ht="12.75">
      <c r="A122" s="144" t="s">
        <v>723</v>
      </c>
      <c r="B122" s="145"/>
      <c r="C122" s="145"/>
      <c r="D122" s="145"/>
      <c r="E122" s="145"/>
      <c r="F122" s="145"/>
      <c r="G122" s="145"/>
      <c r="H122" s="145"/>
      <c r="I122" s="145"/>
      <c r="J122" s="145"/>
      <c r="K122" s="145"/>
      <c r="L122" s="145"/>
      <c r="M122" s="146"/>
    </row>
    <row r="123" spans="1:13" ht="12.75">
      <c r="A123" s="14" t="s">
        <v>201</v>
      </c>
      <c r="B123" s="144" t="s">
        <v>62</v>
      </c>
      <c r="C123" s="145"/>
      <c r="D123" s="145"/>
      <c r="E123" s="145"/>
      <c r="F123" s="145"/>
      <c r="G123" s="145"/>
      <c r="H123" s="146"/>
      <c r="I123" s="144" t="s">
        <v>375</v>
      </c>
      <c r="J123" s="137"/>
      <c r="K123" s="137"/>
      <c r="L123" s="129"/>
      <c r="M123" s="10" t="s">
        <v>335</v>
      </c>
    </row>
    <row r="124" spans="1:13" ht="30" customHeight="1">
      <c r="A124" s="127" t="s">
        <v>199</v>
      </c>
      <c r="B124" s="208"/>
      <c r="C124" s="208"/>
      <c r="D124" s="208"/>
      <c r="E124" s="208"/>
      <c r="F124" s="208"/>
      <c r="G124" s="208"/>
      <c r="H124" s="208"/>
      <c r="I124" s="208"/>
      <c r="J124" s="208"/>
      <c r="K124" s="208"/>
      <c r="L124" s="208"/>
      <c r="M124" s="209"/>
    </row>
    <row r="125" spans="1:13" ht="38.25">
      <c r="A125" s="152" t="s">
        <v>217</v>
      </c>
      <c r="B125" s="153"/>
      <c r="C125" s="151" t="s">
        <v>200</v>
      </c>
      <c r="D125" s="151"/>
      <c r="E125" s="151"/>
      <c r="F125" s="151"/>
      <c r="G125" s="33" t="s">
        <v>216</v>
      </c>
      <c r="H125" s="151" t="s">
        <v>708</v>
      </c>
      <c r="I125" s="151"/>
      <c r="J125" s="151"/>
      <c r="K125" s="151"/>
      <c r="L125" s="151"/>
      <c r="M125" s="151"/>
    </row>
    <row r="126" spans="1:13" ht="12.75">
      <c r="A126" s="243" t="s">
        <v>71</v>
      </c>
      <c r="B126" s="188"/>
      <c r="C126" s="239"/>
      <c r="D126" s="239"/>
      <c r="E126" s="239"/>
      <c r="F126" s="239"/>
      <c r="G126" s="34" t="s">
        <v>329</v>
      </c>
      <c r="H126" s="157" t="s">
        <v>87</v>
      </c>
      <c r="I126" s="136"/>
      <c r="J126" s="136"/>
      <c r="K126" s="136"/>
      <c r="L126" s="136"/>
      <c r="M126" s="158"/>
    </row>
    <row r="127" spans="1:13" ht="29.25" customHeight="1">
      <c r="A127" s="138" t="s">
        <v>202</v>
      </c>
      <c r="B127" s="139"/>
      <c r="C127" s="139"/>
      <c r="D127" s="139"/>
      <c r="E127" s="139"/>
      <c r="F127" s="139"/>
      <c r="G127" s="139"/>
      <c r="H127" s="139"/>
      <c r="I127" s="139"/>
      <c r="J127" s="139"/>
      <c r="K127" s="139"/>
      <c r="L127" s="139"/>
      <c r="M127" s="140"/>
    </row>
    <row r="128" spans="1:13" ht="12.75">
      <c r="A128" s="16" t="s">
        <v>210</v>
      </c>
      <c r="B128" s="17" t="s">
        <v>213</v>
      </c>
      <c r="C128" s="17" t="s">
        <v>204</v>
      </c>
      <c r="D128" s="17" t="s">
        <v>205</v>
      </c>
      <c r="E128" s="17" t="s">
        <v>206</v>
      </c>
      <c r="F128" s="17" t="s">
        <v>208</v>
      </c>
      <c r="G128" s="17" t="s">
        <v>207</v>
      </c>
      <c r="H128" s="159" t="s">
        <v>215</v>
      </c>
      <c r="I128" s="160"/>
      <c r="J128" s="18" t="s">
        <v>214</v>
      </c>
      <c r="K128" s="18" t="s">
        <v>209</v>
      </c>
      <c r="L128" s="133" t="s">
        <v>211</v>
      </c>
      <c r="M128" s="134"/>
    </row>
    <row r="129" spans="1:13" ht="12.75">
      <c r="A129" s="17" t="s">
        <v>203</v>
      </c>
      <c r="B129" s="17">
        <v>13</v>
      </c>
      <c r="C129" s="17">
        <v>1</v>
      </c>
      <c r="D129" s="17">
        <v>12</v>
      </c>
      <c r="E129" s="20"/>
      <c r="F129" s="17">
        <v>6</v>
      </c>
      <c r="G129" s="37">
        <v>7</v>
      </c>
      <c r="H129" s="157" t="s">
        <v>212</v>
      </c>
      <c r="I129" s="158"/>
      <c r="J129" s="18"/>
      <c r="K129" s="18">
        <v>4</v>
      </c>
      <c r="L129" s="96"/>
      <c r="M129" s="19"/>
    </row>
    <row r="130" spans="1:13" ht="12.75">
      <c r="A130" s="21"/>
      <c r="B130" s="21"/>
      <c r="C130" s="21"/>
      <c r="D130" s="21"/>
      <c r="E130" s="21"/>
      <c r="F130" s="21"/>
      <c r="G130" s="21"/>
      <c r="H130" s="21"/>
      <c r="I130" s="21"/>
      <c r="J130" s="21"/>
      <c r="K130" s="21"/>
      <c r="L130" s="21"/>
      <c r="M130" s="21"/>
    </row>
    <row r="131" spans="1:13" ht="12.75">
      <c r="A131" s="141" t="s">
        <v>389</v>
      </c>
      <c r="B131" s="143" t="s">
        <v>195</v>
      </c>
      <c r="C131" s="143" t="s">
        <v>196</v>
      </c>
      <c r="D131" s="130" t="s">
        <v>731</v>
      </c>
      <c r="E131" s="131"/>
      <c r="F131" s="131"/>
      <c r="G131" s="131"/>
      <c r="H131" s="131"/>
      <c r="I131" s="131"/>
      <c r="J131" s="131"/>
      <c r="K131" s="131"/>
      <c r="L131" s="131"/>
      <c r="M131" s="132"/>
    </row>
    <row r="132" spans="1:13" ht="39" thickBot="1">
      <c r="A132" s="142"/>
      <c r="B132" s="143"/>
      <c r="C132" s="143"/>
      <c r="D132" s="22" t="s">
        <v>197</v>
      </c>
      <c r="E132" s="22" t="s">
        <v>648</v>
      </c>
      <c r="F132" s="62">
        <v>2003</v>
      </c>
      <c r="G132" s="63">
        <v>2004</v>
      </c>
      <c r="H132" s="24">
        <v>2005</v>
      </c>
      <c r="I132" s="25" t="s">
        <v>187</v>
      </c>
      <c r="J132" s="25" t="s">
        <v>188</v>
      </c>
      <c r="K132" s="26" t="s">
        <v>189</v>
      </c>
      <c r="L132" s="22" t="s">
        <v>190</v>
      </c>
      <c r="M132" s="22" t="s">
        <v>191</v>
      </c>
    </row>
    <row r="133" spans="1:13" ht="12.75">
      <c r="A133" s="155" t="s">
        <v>395</v>
      </c>
      <c r="B133" s="125" t="s">
        <v>396</v>
      </c>
      <c r="C133" s="1">
        <v>37876</v>
      </c>
      <c r="D133" s="59">
        <f>E133+I133+J133+K133+L133+M133</f>
        <v>9229</v>
      </c>
      <c r="E133" s="59">
        <f>F133+G133+H133</f>
        <v>9229</v>
      </c>
      <c r="F133" s="98">
        <v>2927</v>
      </c>
      <c r="G133" s="98">
        <v>2778</v>
      </c>
      <c r="H133" s="99">
        <v>3524</v>
      </c>
      <c r="I133" s="27"/>
      <c r="J133" s="20"/>
      <c r="K133" s="28"/>
      <c r="L133" s="28"/>
      <c r="M133" s="28"/>
    </row>
    <row r="134" spans="1:13" ht="39" customHeight="1" thickBot="1">
      <c r="A134" s="156"/>
      <c r="B134" s="126"/>
      <c r="C134" s="1">
        <v>38717</v>
      </c>
      <c r="D134" s="59">
        <f>E134+I134+J134+K134+L134+M134</f>
        <v>7794</v>
      </c>
      <c r="E134" s="59">
        <f>F134+G134+H134</f>
        <v>7794</v>
      </c>
      <c r="F134" s="98">
        <v>2409</v>
      </c>
      <c r="G134" s="98">
        <v>2396</v>
      </c>
      <c r="H134" s="100">
        <v>2989</v>
      </c>
      <c r="I134" s="29"/>
      <c r="J134" s="30"/>
      <c r="K134" s="31"/>
      <c r="L134" s="31"/>
      <c r="M134" s="31"/>
    </row>
    <row r="135" spans="1:13" ht="12.75">
      <c r="A135" s="4" t="s">
        <v>192</v>
      </c>
      <c r="B135" s="144"/>
      <c r="C135" s="145"/>
      <c r="D135" s="206"/>
      <c r="E135" s="206"/>
      <c r="F135" s="207"/>
      <c r="G135" s="154"/>
      <c r="H135" s="145"/>
      <c r="I135" s="145"/>
      <c r="J135" s="145"/>
      <c r="K135" s="145"/>
      <c r="L135" s="145"/>
      <c r="M135" s="146"/>
    </row>
    <row r="136" spans="1:13" ht="25.5" customHeight="1">
      <c r="A136" s="49" t="s">
        <v>371</v>
      </c>
      <c r="B136" s="145" t="s">
        <v>83</v>
      </c>
      <c r="C136" s="145"/>
      <c r="D136" s="145"/>
      <c r="E136" s="145"/>
      <c r="F136" s="146"/>
      <c r="G136" s="119" t="s">
        <v>372</v>
      </c>
      <c r="H136" s="120"/>
      <c r="I136" s="144" t="s">
        <v>399</v>
      </c>
      <c r="J136" s="145"/>
      <c r="K136" s="145"/>
      <c r="L136" s="145"/>
      <c r="M136" s="146"/>
    </row>
    <row r="137" spans="1:13" ht="93" customHeight="1">
      <c r="A137" s="144" t="s">
        <v>397</v>
      </c>
      <c r="B137" s="241"/>
      <c r="C137" s="241"/>
      <c r="D137" s="241"/>
      <c r="E137" s="241"/>
      <c r="F137" s="241"/>
      <c r="G137" s="241"/>
      <c r="H137" s="241"/>
      <c r="I137" s="241"/>
      <c r="J137" s="241"/>
      <c r="K137" s="241"/>
      <c r="L137" s="241"/>
      <c r="M137" s="242"/>
    </row>
    <row r="138" spans="1:13" ht="12.75">
      <c r="A138" s="144" t="s">
        <v>723</v>
      </c>
      <c r="B138" s="145"/>
      <c r="C138" s="145"/>
      <c r="D138" s="145"/>
      <c r="E138" s="145"/>
      <c r="F138" s="145"/>
      <c r="G138" s="145"/>
      <c r="H138" s="145"/>
      <c r="I138" s="145"/>
      <c r="J138" s="145"/>
      <c r="K138" s="145"/>
      <c r="L138" s="145"/>
      <c r="M138" s="146"/>
    </row>
    <row r="139" spans="1:13" ht="12.75">
      <c r="A139" s="14" t="s">
        <v>201</v>
      </c>
      <c r="B139" s="144" t="s">
        <v>479</v>
      </c>
      <c r="C139" s="145"/>
      <c r="D139" s="145"/>
      <c r="E139" s="145"/>
      <c r="F139" s="145"/>
      <c r="G139" s="145"/>
      <c r="H139" s="146"/>
      <c r="I139" s="144" t="s">
        <v>375</v>
      </c>
      <c r="J139" s="137"/>
      <c r="K139" s="137"/>
      <c r="L139" s="129"/>
      <c r="M139" s="10" t="s">
        <v>792</v>
      </c>
    </row>
    <row r="140" spans="1:13" ht="26.25" customHeight="1">
      <c r="A140" s="127" t="s">
        <v>199</v>
      </c>
      <c r="B140" s="208"/>
      <c r="C140" s="208"/>
      <c r="D140" s="208"/>
      <c r="E140" s="208"/>
      <c r="F140" s="208"/>
      <c r="G140" s="208"/>
      <c r="H140" s="208"/>
      <c r="I140" s="208"/>
      <c r="J140" s="208"/>
      <c r="K140" s="208"/>
      <c r="L140" s="208"/>
      <c r="M140" s="209"/>
    </row>
    <row r="141" spans="1:13" ht="38.25">
      <c r="A141" s="152" t="s">
        <v>217</v>
      </c>
      <c r="B141" s="153"/>
      <c r="C141" s="151" t="s">
        <v>200</v>
      </c>
      <c r="D141" s="151"/>
      <c r="E141" s="151"/>
      <c r="F141" s="151"/>
      <c r="G141" s="33" t="s">
        <v>216</v>
      </c>
      <c r="H141" s="151" t="s">
        <v>708</v>
      </c>
      <c r="I141" s="151"/>
      <c r="J141" s="151"/>
      <c r="K141" s="151"/>
      <c r="L141" s="151"/>
      <c r="M141" s="151"/>
    </row>
    <row r="142" spans="1:13" ht="12.75">
      <c r="A142" s="243" t="s">
        <v>71</v>
      </c>
      <c r="B142" s="188"/>
      <c r="C142" s="239"/>
      <c r="D142" s="239"/>
      <c r="E142" s="239"/>
      <c r="F142" s="239"/>
      <c r="G142" s="34" t="s">
        <v>329</v>
      </c>
      <c r="H142" s="157" t="s">
        <v>87</v>
      </c>
      <c r="I142" s="136"/>
      <c r="J142" s="136"/>
      <c r="K142" s="136"/>
      <c r="L142" s="136"/>
      <c r="M142" s="158"/>
    </row>
    <row r="143" spans="1:13" ht="29.25" customHeight="1">
      <c r="A143" s="138" t="s">
        <v>202</v>
      </c>
      <c r="B143" s="139"/>
      <c r="C143" s="139"/>
      <c r="D143" s="139"/>
      <c r="E143" s="139"/>
      <c r="F143" s="139"/>
      <c r="G143" s="139"/>
      <c r="H143" s="139"/>
      <c r="I143" s="139"/>
      <c r="J143" s="139"/>
      <c r="K143" s="139"/>
      <c r="L143" s="139"/>
      <c r="M143" s="140"/>
    </row>
    <row r="144" spans="1:13" ht="12.75">
      <c r="A144" s="16" t="s">
        <v>210</v>
      </c>
      <c r="B144" s="17" t="s">
        <v>213</v>
      </c>
      <c r="C144" s="17" t="s">
        <v>204</v>
      </c>
      <c r="D144" s="17" t="s">
        <v>205</v>
      </c>
      <c r="E144" s="17" t="s">
        <v>206</v>
      </c>
      <c r="F144" s="17" t="s">
        <v>208</v>
      </c>
      <c r="G144" s="17" t="s">
        <v>207</v>
      </c>
      <c r="H144" s="159" t="s">
        <v>215</v>
      </c>
      <c r="I144" s="160"/>
      <c r="J144" s="18" t="s">
        <v>214</v>
      </c>
      <c r="K144" s="18" t="s">
        <v>209</v>
      </c>
      <c r="L144" s="133" t="s">
        <v>211</v>
      </c>
      <c r="M144" s="134"/>
    </row>
    <row r="145" spans="1:13" ht="12.75">
      <c r="A145" s="17" t="s">
        <v>203</v>
      </c>
      <c r="B145" s="17">
        <v>23</v>
      </c>
      <c r="C145" s="17">
        <v>5</v>
      </c>
      <c r="D145" s="17">
        <v>10</v>
      </c>
      <c r="E145" s="20">
        <v>8</v>
      </c>
      <c r="F145" s="17">
        <v>12</v>
      </c>
      <c r="G145" s="37">
        <v>11</v>
      </c>
      <c r="H145" s="157" t="s">
        <v>212</v>
      </c>
      <c r="I145" s="158"/>
      <c r="J145" s="18">
        <v>2</v>
      </c>
      <c r="K145" s="18">
        <v>10</v>
      </c>
      <c r="L145" s="96"/>
      <c r="M145" s="19"/>
    </row>
    <row r="146" spans="1:13" ht="13.5" thickBot="1">
      <c r="A146" s="21"/>
      <c r="B146" s="21"/>
      <c r="C146" s="21"/>
      <c r="D146" s="21"/>
      <c r="E146" s="21"/>
      <c r="F146" s="21"/>
      <c r="G146" s="21"/>
      <c r="H146" s="21"/>
      <c r="I146" s="21"/>
      <c r="J146" s="21"/>
      <c r="K146" s="21"/>
      <c r="L146" s="21"/>
      <c r="M146" s="21"/>
    </row>
    <row r="147" spans="1:13" ht="12.75">
      <c r="A147" s="193" t="s">
        <v>369</v>
      </c>
      <c r="B147" s="194"/>
      <c r="C147" s="195"/>
      <c r="D147" s="170" t="s">
        <v>731</v>
      </c>
      <c r="E147" s="131"/>
      <c r="F147" s="131"/>
      <c r="G147" s="131"/>
      <c r="H147" s="131"/>
      <c r="I147" s="131"/>
      <c r="J147" s="131"/>
      <c r="K147" s="131"/>
      <c r="L147" s="131"/>
      <c r="M147" s="132"/>
    </row>
    <row r="148" spans="1:13" ht="38.25">
      <c r="A148" s="196"/>
      <c r="B148" s="197"/>
      <c r="C148" s="198"/>
      <c r="D148" s="50" t="s">
        <v>197</v>
      </c>
      <c r="E148" s="22" t="s">
        <v>648</v>
      </c>
      <c r="F148" s="49">
        <v>2003</v>
      </c>
      <c r="G148" s="38">
        <v>2004</v>
      </c>
      <c r="H148" s="49">
        <v>2005</v>
      </c>
      <c r="I148" s="49" t="s">
        <v>187</v>
      </c>
      <c r="J148" s="49" t="s">
        <v>188</v>
      </c>
      <c r="K148" s="49" t="s">
        <v>189</v>
      </c>
      <c r="L148" s="49" t="s">
        <v>190</v>
      </c>
      <c r="M148" s="49" t="s">
        <v>191</v>
      </c>
    </row>
    <row r="149" spans="1:13" ht="12.75">
      <c r="A149" s="196"/>
      <c r="B149" s="197"/>
      <c r="C149" s="198"/>
      <c r="D149" s="59">
        <f>E149+I149+J149+K149+L149+M149</f>
        <v>83557</v>
      </c>
      <c r="E149" s="59">
        <f>F149+G149+H149</f>
        <v>83557</v>
      </c>
      <c r="F149" s="82">
        <f aca="true" t="shared" si="0" ref="F149:M149">F5+F21+F37+F53+F69+F85+F101+F117+F133</f>
        <v>31300</v>
      </c>
      <c r="G149" s="82">
        <f t="shared" si="0"/>
        <v>24752</v>
      </c>
      <c r="H149" s="82">
        <f t="shared" si="0"/>
        <v>27505</v>
      </c>
      <c r="I149" s="82">
        <f t="shared" si="0"/>
        <v>0</v>
      </c>
      <c r="J149" s="82">
        <f t="shared" si="0"/>
        <v>0</v>
      </c>
      <c r="K149" s="82">
        <f t="shared" si="0"/>
        <v>0</v>
      </c>
      <c r="L149" s="82">
        <f t="shared" si="0"/>
        <v>0</v>
      </c>
      <c r="M149" s="82">
        <f t="shared" si="0"/>
        <v>0</v>
      </c>
    </row>
    <row r="150" spans="1:13" ht="13.5" thickBot="1">
      <c r="A150" s="199"/>
      <c r="B150" s="200"/>
      <c r="C150" s="201"/>
      <c r="D150" s="59">
        <f>E150+I150+J150+K150+L150+M150</f>
        <v>82122</v>
      </c>
      <c r="E150" s="59">
        <f>F150+G150+H150</f>
        <v>82122</v>
      </c>
      <c r="F150" s="82">
        <f aca="true" t="shared" si="1" ref="F150:M150">F6+F22+F38+F54+F70+F86+F102+F118+F134</f>
        <v>30782</v>
      </c>
      <c r="G150" s="82">
        <f t="shared" si="1"/>
        <v>24370</v>
      </c>
      <c r="H150" s="82">
        <f t="shared" si="1"/>
        <v>26970</v>
      </c>
      <c r="I150" s="82">
        <f t="shared" si="1"/>
        <v>0</v>
      </c>
      <c r="J150" s="82">
        <f t="shared" si="1"/>
        <v>0</v>
      </c>
      <c r="K150" s="82">
        <f t="shared" si="1"/>
        <v>0</v>
      </c>
      <c r="L150" s="82">
        <f t="shared" si="1"/>
        <v>0</v>
      </c>
      <c r="M150" s="82">
        <f t="shared" si="1"/>
        <v>0</v>
      </c>
    </row>
    <row r="151" spans="1:13" ht="15.75">
      <c r="A151" s="51"/>
      <c r="B151" s="52"/>
      <c r="C151" s="52"/>
      <c r="D151" s="11"/>
      <c r="E151" s="11"/>
      <c r="F151" s="11"/>
      <c r="G151" s="46"/>
      <c r="H151" s="47"/>
      <c r="I151" s="48"/>
      <c r="J151" s="48"/>
      <c r="K151" s="11"/>
      <c r="L151" s="11"/>
      <c r="M151" s="31"/>
    </row>
    <row r="152" spans="1:13" ht="15.75">
      <c r="A152" s="204" t="s">
        <v>370</v>
      </c>
      <c r="B152" s="205"/>
      <c r="C152" s="205"/>
      <c r="D152" s="11"/>
      <c r="E152" s="11"/>
      <c r="F152" s="11"/>
      <c r="G152" s="46"/>
      <c r="H152" s="47"/>
      <c r="I152" s="48"/>
      <c r="J152" s="48"/>
      <c r="K152" s="11"/>
      <c r="L152" s="11"/>
      <c r="M152" s="55"/>
    </row>
    <row r="153" spans="1:13" ht="12.75">
      <c r="A153" s="53"/>
      <c r="B153" s="54"/>
      <c r="C153" s="54"/>
      <c r="D153" s="21"/>
      <c r="E153" s="21"/>
      <c r="F153" s="21"/>
      <c r="G153" s="21"/>
      <c r="H153" s="21"/>
      <c r="I153" s="21"/>
      <c r="J153" s="21"/>
      <c r="K153" s="21"/>
      <c r="L153" s="54"/>
      <c r="M153" s="56"/>
    </row>
    <row r="154" spans="1:13" ht="12.75">
      <c r="A154" s="16" t="s">
        <v>210</v>
      </c>
      <c r="B154" s="17" t="s">
        <v>213</v>
      </c>
      <c r="C154" s="17" t="s">
        <v>204</v>
      </c>
      <c r="D154" s="17" t="s">
        <v>205</v>
      </c>
      <c r="E154" s="17" t="s">
        <v>206</v>
      </c>
      <c r="F154" s="17" t="s">
        <v>208</v>
      </c>
      <c r="G154" s="17" t="s">
        <v>207</v>
      </c>
      <c r="H154" s="159" t="s">
        <v>215</v>
      </c>
      <c r="I154" s="160"/>
      <c r="J154" s="18" t="s">
        <v>214</v>
      </c>
      <c r="K154" s="18" t="s">
        <v>209</v>
      </c>
      <c r="L154" s="133" t="s">
        <v>211</v>
      </c>
      <c r="M154" s="134"/>
    </row>
    <row r="155" spans="1:13" ht="12.75">
      <c r="A155" s="17" t="s">
        <v>203</v>
      </c>
      <c r="B155" s="17">
        <f aca="true" t="shared" si="2" ref="B155:G155">B17+B33+B49+B65+B81+B97+B113+B129+B145</f>
        <v>223</v>
      </c>
      <c r="C155" s="17">
        <f t="shared" si="2"/>
        <v>40</v>
      </c>
      <c r="D155" s="17">
        <f t="shared" si="2"/>
        <v>97</v>
      </c>
      <c r="E155" s="17">
        <f t="shared" si="2"/>
        <v>86</v>
      </c>
      <c r="F155" s="17">
        <f t="shared" si="2"/>
        <v>85</v>
      </c>
      <c r="G155" s="17">
        <f t="shared" si="2"/>
        <v>138</v>
      </c>
      <c r="H155" s="157" t="s">
        <v>212</v>
      </c>
      <c r="I155" s="158"/>
      <c r="J155" s="17">
        <f>J17+J33+J49+J65+J81+J97+J113+J129+J145</f>
        <v>6</v>
      </c>
      <c r="K155" s="17">
        <f>K17+K33+K49+K65+K81+K97+K113+K129+K145</f>
        <v>45</v>
      </c>
      <c r="L155" s="177">
        <f>L17+L33+L49+L65+L81+L97+L113+L129+L145</f>
        <v>5</v>
      </c>
      <c r="M155" s="178"/>
    </row>
    <row r="156" spans="1:13" ht="12.75">
      <c r="A156" s="18"/>
      <c r="B156" s="21"/>
      <c r="C156" s="21"/>
      <c r="D156" s="21"/>
      <c r="E156" s="83"/>
      <c r="F156" s="83"/>
      <c r="G156" s="79"/>
      <c r="H156" s="21"/>
      <c r="I156" s="21"/>
      <c r="J156" s="21"/>
      <c r="K156" s="21"/>
      <c r="L156" s="21"/>
      <c r="M156" s="21"/>
    </row>
    <row r="157" spans="1:7" ht="12.75">
      <c r="A157" s="167" t="s">
        <v>644</v>
      </c>
      <c r="B157" s="121" t="s">
        <v>645</v>
      </c>
      <c r="C157" s="121"/>
      <c r="D157" s="121" t="s">
        <v>646</v>
      </c>
      <c r="E157" s="121"/>
      <c r="F157" s="169" t="s">
        <v>415</v>
      </c>
      <c r="G157" s="121"/>
    </row>
    <row r="158" spans="1:7" ht="12.75">
      <c r="A158" s="168"/>
      <c r="B158" s="121">
        <v>8</v>
      </c>
      <c r="C158" s="121"/>
      <c r="D158" s="121">
        <v>0</v>
      </c>
      <c r="E158" s="121"/>
      <c r="F158" s="121">
        <f>B158+D158</f>
        <v>8</v>
      </c>
      <c r="G158" s="121"/>
    </row>
  </sheetData>
  <mergeCells count="240">
    <mergeCell ref="H144:I144"/>
    <mergeCell ref="L144:M144"/>
    <mergeCell ref="H145:I145"/>
    <mergeCell ref="A147:C150"/>
    <mergeCell ref="D147:M147"/>
    <mergeCell ref="A142:B142"/>
    <mergeCell ref="C142:F142"/>
    <mergeCell ref="H142:M142"/>
    <mergeCell ref="A140:M140"/>
    <mergeCell ref="A141:B141"/>
    <mergeCell ref="C141:F141"/>
    <mergeCell ref="H141:M141"/>
    <mergeCell ref="A137:M137"/>
    <mergeCell ref="A138:M138"/>
    <mergeCell ref="B139:H139"/>
    <mergeCell ref="I139:L139"/>
    <mergeCell ref="B133:B134"/>
    <mergeCell ref="B135:M135"/>
    <mergeCell ref="B136:F136"/>
    <mergeCell ref="G136:H136"/>
    <mergeCell ref="I136:M136"/>
    <mergeCell ref="H128:I128"/>
    <mergeCell ref="L128:M128"/>
    <mergeCell ref="H129:I129"/>
    <mergeCell ref="A152:C152"/>
    <mergeCell ref="A143:M143"/>
    <mergeCell ref="A131:A132"/>
    <mergeCell ref="B131:B132"/>
    <mergeCell ref="C131:C132"/>
    <mergeCell ref="D131:M131"/>
    <mergeCell ref="A133:A134"/>
    <mergeCell ref="A126:B126"/>
    <mergeCell ref="C126:F126"/>
    <mergeCell ref="H126:M126"/>
    <mergeCell ref="A124:M124"/>
    <mergeCell ref="A125:B125"/>
    <mergeCell ref="C125:F125"/>
    <mergeCell ref="H125:M125"/>
    <mergeCell ref="A121:M121"/>
    <mergeCell ref="A122:M122"/>
    <mergeCell ref="B123:H123"/>
    <mergeCell ref="I123:L123"/>
    <mergeCell ref="A117:A118"/>
    <mergeCell ref="B117:B118"/>
    <mergeCell ref="B119:M119"/>
    <mergeCell ref="B120:F120"/>
    <mergeCell ref="G120:H120"/>
    <mergeCell ref="I120:M120"/>
    <mergeCell ref="H112:I112"/>
    <mergeCell ref="L112:M112"/>
    <mergeCell ref="H113:I113"/>
    <mergeCell ref="H154:I154"/>
    <mergeCell ref="L154:M154"/>
    <mergeCell ref="A127:M127"/>
    <mergeCell ref="A115:A116"/>
    <mergeCell ref="B115:B116"/>
    <mergeCell ref="C115:C116"/>
    <mergeCell ref="D115:M115"/>
    <mergeCell ref="A110:B110"/>
    <mergeCell ref="C110:F110"/>
    <mergeCell ref="H110:M110"/>
    <mergeCell ref="A108:M108"/>
    <mergeCell ref="A109:B109"/>
    <mergeCell ref="C109:F109"/>
    <mergeCell ref="H109:M109"/>
    <mergeCell ref="A105:M105"/>
    <mergeCell ref="A106:M106"/>
    <mergeCell ref="B107:H107"/>
    <mergeCell ref="I107:L107"/>
    <mergeCell ref="A101:A102"/>
    <mergeCell ref="B101:B102"/>
    <mergeCell ref="B103:M103"/>
    <mergeCell ref="B104:F104"/>
    <mergeCell ref="G104:H104"/>
    <mergeCell ref="I104:M104"/>
    <mergeCell ref="H96:I96"/>
    <mergeCell ref="L96:M96"/>
    <mergeCell ref="H97:I97"/>
    <mergeCell ref="H155:I155"/>
    <mergeCell ref="L155:M155"/>
    <mergeCell ref="A111:M111"/>
    <mergeCell ref="A99:A100"/>
    <mergeCell ref="B99:B100"/>
    <mergeCell ref="C99:C100"/>
    <mergeCell ref="D99:M99"/>
    <mergeCell ref="A94:B94"/>
    <mergeCell ref="C94:F94"/>
    <mergeCell ref="H94:M94"/>
    <mergeCell ref="A92:M92"/>
    <mergeCell ref="A93:B93"/>
    <mergeCell ref="C93:F93"/>
    <mergeCell ref="H93:M93"/>
    <mergeCell ref="A89:M89"/>
    <mergeCell ref="A90:M90"/>
    <mergeCell ref="B91:H91"/>
    <mergeCell ref="I91:L91"/>
    <mergeCell ref="A85:A86"/>
    <mergeCell ref="B85:B86"/>
    <mergeCell ref="B87:M87"/>
    <mergeCell ref="B88:F88"/>
    <mergeCell ref="G88:H88"/>
    <mergeCell ref="I88:M88"/>
    <mergeCell ref="A83:A84"/>
    <mergeCell ref="B83:B84"/>
    <mergeCell ref="C83:C84"/>
    <mergeCell ref="D83:M83"/>
    <mergeCell ref="H80:I80"/>
    <mergeCell ref="L80:M80"/>
    <mergeCell ref="H81:I81"/>
    <mergeCell ref="A157:A158"/>
    <mergeCell ref="B157:C157"/>
    <mergeCell ref="D157:E157"/>
    <mergeCell ref="F157:G157"/>
    <mergeCell ref="B158:C158"/>
    <mergeCell ref="D158:E158"/>
    <mergeCell ref="F158:G158"/>
    <mergeCell ref="A78:B78"/>
    <mergeCell ref="C78:F78"/>
    <mergeCell ref="H78:M78"/>
    <mergeCell ref="A76:M76"/>
    <mergeCell ref="A77:B77"/>
    <mergeCell ref="C77:F77"/>
    <mergeCell ref="H77:M77"/>
    <mergeCell ref="A73:M73"/>
    <mergeCell ref="A74:M74"/>
    <mergeCell ref="B75:H75"/>
    <mergeCell ref="I75:L75"/>
    <mergeCell ref="A69:A70"/>
    <mergeCell ref="B69:B70"/>
    <mergeCell ref="B71:M71"/>
    <mergeCell ref="B72:F72"/>
    <mergeCell ref="G72:H72"/>
    <mergeCell ref="I72:M72"/>
    <mergeCell ref="A67:A68"/>
    <mergeCell ref="B67:B68"/>
    <mergeCell ref="C67:C68"/>
    <mergeCell ref="D67:M67"/>
    <mergeCell ref="H64:I64"/>
    <mergeCell ref="L64:M64"/>
    <mergeCell ref="H65:I65"/>
    <mergeCell ref="A15:M15"/>
    <mergeCell ref="A31:M31"/>
    <mergeCell ref="A47:M47"/>
    <mergeCell ref="A63:M63"/>
    <mergeCell ref="A62:B62"/>
    <mergeCell ref="C62:F62"/>
    <mergeCell ref="H62:M62"/>
    <mergeCell ref="A60:M60"/>
    <mergeCell ref="A61:B61"/>
    <mergeCell ref="C61:F61"/>
    <mergeCell ref="H61:M61"/>
    <mergeCell ref="A57:M57"/>
    <mergeCell ref="A58:M58"/>
    <mergeCell ref="B59:H59"/>
    <mergeCell ref="I59:L59"/>
    <mergeCell ref="B55:M55"/>
    <mergeCell ref="B56:F56"/>
    <mergeCell ref="G56:H56"/>
    <mergeCell ref="I56:M56"/>
    <mergeCell ref="H48:I48"/>
    <mergeCell ref="L48:M48"/>
    <mergeCell ref="H49:I49"/>
    <mergeCell ref="A79:M79"/>
    <mergeCell ref="A51:A52"/>
    <mergeCell ref="B51:B52"/>
    <mergeCell ref="C51:C52"/>
    <mergeCell ref="D51:M51"/>
    <mergeCell ref="A53:A54"/>
    <mergeCell ref="B53:B54"/>
    <mergeCell ref="A46:B46"/>
    <mergeCell ref="C46:F46"/>
    <mergeCell ref="H46:M46"/>
    <mergeCell ref="A44:M44"/>
    <mergeCell ref="A45:B45"/>
    <mergeCell ref="C45:F45"/>
    <mergeCell ref="H45:M45"/>
    <mergeCell ref="A41:M41"/>
    <mergeCell ref="A42:M42"/>
    <mergeCell ref="B43:H43"/>
    <mergeCell ref="I43:L43"/>
    <mergeCell ref="B39:M39"/>
    <mergeCell ref="B40:F40"/>
    <mergeCell ref="G40:H40"/>
    <mergeCell ref="I40:M40"/>
    <mergeCell ref="H32:I32"/>
    <mergeCell ref="L32:M32"/>
    <mergeCell ref="H33:I33"/>
    <mergeCell ref="A95:M95"/>
    <mergeCell ref="A35:A36"/>
    <mergeCell ref="B35:B36"/>
    <mergeCell ref="C35:C36"/>
    <mergeCell ref="D35:M35"/>
    <mergeCell ref="A37:A38"/>
    <mergeCell ref="B37:B38"/>
    <mergeCell ref="A30:B30"/>
    <mergeCell ref="C30:F30"/>
    <mergeCell ref="H30:M30"/>
    <mergeCell ref="A28:M28"/>
    <mergeCell ref="A29:B29"/>
    <mergeCell ref="C29:F29"/>
    <mergeCell ref="H29:M29"/>
    <mergeCell ref="A25:M25"/>
    <mergeCell ref="A26:M26"/>
    <mergeCell ref="B27:H27"/>
    <mergeCell ref="I27:L27"/>
    <mergeCell ref="A21:A22"/>
    <mergeCell ref="B21:B22"/>
    <mergeCell ref="B23:M23"/>
    <mergeCell ref="B24:F24"/>
    <mergeCell ref="G24:H24"/>
    <mergeCell ref="I24:M24"/>
    <mergeCell ref="A19:A20"/>
    <mergeCell ref="B19:B20"/>
    <mergeCell ref="C19:C20"/>
    <mergeCell ref="D19:M19"/>
    <mergeCell ref="H16:I16"/>
    <mergeCell ref="L16:M16"/>
    <mergeCell ref="H17:I17"/>
    <mergeCell ref="A14:B14"/>
    <mergeCell ref="C14:F14"/>
    <mergeCell ref="H14:M14"/>
    <mergeCell ref="A12:M12"/>
    <mergeCell ref="A13:B13"/>
    <mergeCell ref="C13:F13"/>
    <mergeCell ref="H13:M13"/>
    <mergeCell ref="A9:M9"/>
    <mergeCell ref="A10:M10"/>
    <mergeCell ref="B11:H11"/>
    <mergeCell ref="I11:L11"/>
    <mergeCell ref="A5:A6"/>
    <mergeCell ref="B5:B6"/>
    <mergeCell ref="B7:M7"/>
    <mergeCell ref="B8:F8"/>
    <mergeCell ref="G8:H8"/>
    <mergeCell ref="I8:M8"/>
    <mergeCell ref="A1:M1"/>
    <mergeCell ref="A3:A4"/>
    <mergeCell ref="B3:B4"/>
    <mergeCell ref="C3:C4"/>
    <mergeCell ref="D3:M3"/>
  </mergeCells>
  <printOptions/>
  <pageMargins left="0.75" right="0.75" top="1" bottom="1" header="0.4921259845" footer="0.4921259845"/>
  <pageSetup horizontalDpi="300" verticalDpi="300" orientation="landscape" paperSize="9" scale="85" r:id="rId1"/>
  <headerFooter alignWithMargins="0">
    <oddFooter>&amp;R&amp;P</oddFooter>
  </headerFooter>
  <rowBreaks count="9" manualBreakCount="9">
    <brk id="18" max="255" man="1"/>
    <brk id="34" max="255" man="1"/>
    <brk id="50" max="255" man="1"/>
    <brk id="66" max="255" man="1"/>
    <brk id="82" max="255" man="1"/>
    <brk id="98" max="255" man="1"/>
    <brk id="114" max="255" man="1"/>
    <brk id="130" max="255" man="1"/>
    <brk id="146" max="255" man="1"/>
  </rowBreaks>
</worksheet>
</file>

<file path=xl/worksheets/sheet7.xml><?xml version="1.0" encoding="utf-8"?>
<worksheet xmlns="http://schemas.openxmlformats.org/spreadsheetml/2006/main" xmlns:r="http://schemas.openxmlformats.org/officeDocument/2006/relationships">
  <dimension ref="A1:M283"/>
  <sheetViews>
    <sheetView view="pageBreakPreview" zoomScaleNormal="75" zoomScaleSheetLayoutView="100" workbookViewId="0" topLeftCell="A271">
      <selection activeCell="A124" sqref="A124:A125"/>
    </sheetView>
  </sheetViews>
  <sheetFormatPr defaultColWidth="9.140625" defaultRowHeight="12.75"/>
  <cols>
    <col min="1" max="1" width="38.00390625" style="21" customWidth="1"/>
    <col min="2" max="2" width="11.28125" style="21" customWidth="1"/>
    <col min="3" max="3" width="11.57421875" style="21" customWidth="1"/>
    <col min="4" max="4" width="12.140625" style="21" bestFit="1" customWidth="1"/>
    <col min="5" max="7" width="9.140625" style="21" customWidth="1"/>
    <col min="8" max="8" width="9.7109375" style="21" customWidth="1"/>
    <col min="9" max="13" width="9.140625" style="21" customWidth="1"/>
  </cols>
  <sheetData>
    <row r="1" spans="1:13" ht="15.75">
      <c r="A1" s="150" t="s">
        <v>697</v>
      </c>
      <c r="B1" s="150"/>
      <c r="C1" s="150"/>
      <c r="D1" s="150"/>
      <c r="E1" s="150"/>
      <c r="F1" s="150"/>
      <c r="G1" s="150"/>
      <c r="H1" s="150"/>
      <c r="I1" s="150"/>
      <c r="J1" s="150"/>
      <c r="K1" s="150"/>
      <c r="L1" s="150"/>
      <c r="M1" s="150"/>
    </row>
    <row r="3" spans="1:13" ht="12.75" customHeight="1">
      <c r="A3" s="141" t="s">
        <v>389</v>
      </c>
      <c r="B3" s="143" t="s">
        <v>195</v>
      </c>
      <c r="C3" s="143" t="s">
        <v>196</v>
      </c>
      <c r="D3" s="130" t="s">
        <v>731</v>
      </c>
      <c r="E3" s="131"/>
      <c r="F3" s="131"/>
      <c r="G3" s="131"/>
      <c r="H3" s="131"/>
      <c r="I3" s="131"/>
      <c r="J3" s="131"/>
      <c r="K3" s="131"/>
      <c r="L3" s="131"/>
      <c r="M3" s="132"/>
    </row>
    <row r="4" spans="1:13" ht="26.25" thickBot="1">
      <c r="A4" s="142"/>
      <c r="B4" s="143"/>
      <c r="C4" s="143"/>
      <c r="D4" s="22" t="s">
        <v>197</v>
      </c>
      <c r="E4" s="22" t="s">
        <v>198</v>
      </c>
      <c r="F4" s="22">
        <v>2003</v>
      </c>
      <c r="G4" s="23">
        <v>2004</v>
      </c>
      <c r="H4" s="24">
        <v>2005</v>
      </c>
      <c r="I4" s="25" t="s">
        <v>187</v>
      </c>
      <c r="J4" s="25" t="s">
        <v>188</v>
      </c>
      <c r="K4" s="26" t="s">
        <v>189</v>
      </c>
      <c r="L4" s="22" t="s">
        <v>190</v>
      </c>
      <c r="M4" s="22" t="s">
        <v>191</v>
      </c>
    </row>
    <row r="5" spans="1:13" ht="12.75">
      <c r="A5" s="165" t="s">
        <v>550</v>
      </c>
      <c r="B5" s="191" t="s">
        <v>551</v>
      </c>
      <c r="C5" s="1">
        <v>37742</v>
      </c>
      <c r="D5" s="59">
        <f>E5+I5+J5+K5+L5+M5</f>
        <v>7771</v>
      </c>
      <c r="E5" s="59">
        <f>F5+G5+H5</f>
        <v>7771</v>
      </c>
      <c r="F5" s="2">
        <v>3871</v>
      </c>
      <c r="G5" s="36">
        <v>1950</v>
      </c>
      <c r="H5" s="57">
        <v>1950</v>
      </c>
      <c r="I5" s="27">
        <v>0</v>
      </c>
      <c r="J5" s="20">
        <v>0</v>
      </c>
      <c r="K5" s="28">
        <v>0</v>
      </c>
      <c r="L5" s="28">
        <v>0</v>
      </c>
      <c r="M5" s="28">
        <v>0</v>
      </c>
    </row>
    <row r="6" spans="1:13" ht="12.75">
      <c r="A6" s="251"/>
      <c r="B6" s="252"/>
      <c r="C6" s="97">
        <v>38687</v>
      </c>
      <c r="D6" s="59">
        <f>E6+I6+J6+K6+L6+M6</f>
        <v>7771</v>
      </c>
      <c r="E6" s="59">
        <f>F6+G6+H6</f>
        <v>7771</v>
      </c>
      <c r="F6" s="3">
        <v>3871</v>
      </c>
      <c r="G6" s="41">
        <v>1950</v>
      </c>
      <c r="H6" s="58">
        <v>1950</v>
      </c>
      <c r="I6" s="29">
        <v>0</v>
      </c>
      <c r="J6" s="30">
        <v>0</v>
      </c>
      <c r="K6" s="31">
        <v>0</v>
      </c>
      <c r="L6" s="31">
        <v>0</v>
      </c>
      <c r="M6" s="31">
        <v>0</v>
      </c>
    </row>
    <row r="7" spans="1:13" ht="12.75">
      <c r="A7" s="4" t="s">
        <v>192</v>
      </c>
      <c r="B7" s="144" t="s">
        <v>552</v>
      </c>
      <c r="C7" s="145"/>
      <c r="D7" s="145"/>
      <c r="E7" s="145"/>
      <c r="F7" s="145"/>
      <c r="G7" s="145"/>
      <c r="H7" s="145"/>
      <c r="I7" s="145"/>
      <c r="J7" s="145"/>
      <c r="K7" s="145"/>
      <c r="L7" s="145"/>
      <c r="M7" s="146"/>
    </row>
    <row r="8" spans="1:13" ht="24.75" customHeight="1">
      <c r="A8" s="49" t="s">
        <v>371</v>
      </c>
      <c r="B8" s="144" t="s">
        <v>640</v>
      </c>
      <c r="C8" s="145"/>
      <c r="D8" s="145"/>
      <c r="E8" s="145"/>
      <c r="F8" s="146"/>
      <c r="G8" s="119" t="s">
        <v>372</v>
      </c>
      <c r="H8" s="120"/>
      <c r="I8" s="144" t="s">
        <v>756</v>
      </c>
      <c r="J8" s="145"/>
      <c r="K8" s="145"/>
      <c r="L8" s="145"/>
      <c r="M8" s="146"/>
    </row>
    <row r="9" spans="1:13" ht="42.75" customHeight="1">
      <c r="A9" s="144" t="s">
        <v>553</v>
      </c>
      <c r="B9" s="145"/>
      <c r="C9" s="145"/>
      <c r="D9" s="145"/>
      <c r="E9" s="145"/>
      <c r="F9" s="145"/>
      <c r="G9" s="145"/>
      <c r="H9" s="145"/>
      <c r="I9" s="145"/>
      <c r="J9" s="145"/>
      <c r="K9" s="145"/>
      <c r="L9" s="145"/>
      <c r="M9" s="146"/>
    </row>
    <row r="10" spans="1:13" ht="12.75">
      <c r="A10" s="144" t="s">
        <v>554</v>
      </c>
      <c r="B10" s="145"/>
      <c r="C10" s="145"/>
      <c r="D10" s="145"/>
      <c r="E10" s="145"/>
      <c r="F10" s="145"/>
      <c r="G10" s="145"/>
      <c r="H10" s="145"/>
      <c r="I10" s="145"/>
      <c r="J10" s="145"/>
      <c r="K10" s="145"/>
      <c r="L10" s="145"/>
      <c r="M10" s="146"/>
    </row>
    <row r="11" spans="1:13" ht="12.75" customHeight="1">
      <c r="A11" s="14" t="s">
        <v>201</v>
      </c>
      <c r="B11" s="144" t="s">
        <v>754</v>
      </c>
      <c r="C11" s="137"/>
      <c r="D11" s="137"/>
      <c r="E11" s="137"/>
      <c r="F11" s="137"/>
      <c r="G11" s="137"/>
      <c r="H11" s="129"/>
      <c r="I11" s="144" t="s">
        <v>375</v>
      </c>
      <c r="J11" s="137"/>
      <c r="K11" s="137"/>
      <c r="L11" s="129"/>
      <c r="M11" s="10" t="s">
        <v>792</v>
      </c>
    </row>
    <row r="12" spans="1:13" ht="25.5" customHeight="1">
      <c r="A12" s="127" t="s">
        <v>199</v>
      </c>
      <c r="B12" s="208"/>
      <c r="C12" s="208"/>
      <c r="D12" s="208"/>
      <c r="E12" s="208"/>
      <c r="F12" s="208"/>
      <c r="G12" s="208"/>
      <c r="H12" s="208"/>
      <c r="I12" s="208"/>
      <c r="J12" s="208"/>
      <c r="K12" s="208"/>
      <c r="L12" s="208"/>
      <c r="M12" s="209"/>
    </row>
    <row r="13" spans="1:13" ht="38.25">
      <c r="A13" s="152" t="s">
        <v>217</v>
      </c>
      <c r="B13" s="153"/>
      <c r="C13" s="151" t="s">
        <v>200</v>
      </c>
      <c r="D13" s="151"/>
      <c r="E13" s="151"/>
      <c r="F13" s="151"/>
      <c r="G13" s="33" t="s">
        <v>216</v>
      </c>
      <c r="H13" s="151" t="s">
        <v>421</v>
      </c>
      <c r="I13" s="151"/>
      <c r="J13" s="151"/>
      <c r="K13" s="151"/>
      <c r="L13" s="151"/>
      <c r="M13" s="151"/>
    </row>
    <row r="14" spans="1:13" ht="51.75" customHeight="1">
      <c r="A14" s="211" t="s">
        <v>555</v>
      </c>
      <c r="B14" s="212"/>
      <c r="C14" s="144" t="s">
        <v>556</v>
      </c>
      <c r="D14" s="145"/>
      <c r="E14" s="145"/>
      <c r="F14" s="146"/>
      <c r="G14" s="110" t="s">
        <v>329</v>
      </c>
      <c r="H14" s="144" t="s">
        <v>557</v>
      </c>
      <c r="I14" s="145"/>
      <c r="J14" s="145"/>
      <c r="K14" s="145"/>
      <c r="L14" s="145"/>
      <c r="M14" s="146"/>
    </row>
    <row r="15" spans="1:13" ht="39.75" customHeight="1">
      <c r="A15" s="211" t="s">
        <v>558</v>
      </c>
      <c r="B15" s="212"/>
      <c r="C15" s="144" t="s">
        <v>556</v>
      </c>
      <c r="D15" s="145"/>
      <c r="E15" s="145"/>
      <c r="F15" s="146"/>
      <c r="G15" s="110" t="s">
        <v>329</v>
      </c>
      <c r="H15" s="144" t="s">
        <v>559</v>
      </c>
      <c r="I15" s="145"/>
      <c r="J15" s="145"/>
      <c r="K15" s="145"/>
      <c r="L15" s="145"/>
      <c r="M15" s="146"/>
    </row>
    <row r="16" spans="1:13" ht="27.75" customHeight="1">
      <c r="A16" s="81" t="s">
        <v>202</v>
      </c>
      <c r="M16" s="79"/>
    </row>
    <row r="17" spans="1:13" ht="12.75">
      <c r="A17" s="16" t="s">
        <v>210</v>
      </c>
      <c r="B17" s="17" t="s">
        <v>213</v>
      </c>
      <c r="C17" s="17" t="s">
        <v>204</v>
      </c>
      <c r="D17" s="17" t="s">
        <v>205</v>
      </c>
      <c r="E17" s="17" t="s">
        <v>206</v>
      </c>
      <c r="F17" s="17" t="s">
        <v>208</v>
      </c>
      <c r="G17" s="17" t="s">
        <v>207</v>
      </c>
      <c r="H17" s="159" t="s">
        <v>215</v>
      </c>
      <c r="I17" s="160"/>
      <c r="J17" s="18" t="s">
        <v>214</v>
      </c>
      <c r="K17" s="18" t="s">
        <v>209</v>
      </c>
      <c r="L17" s="133" t="s">
        <v>211</v>
      </c>
      <c r="M17" s="134"/>
    </row>
    <row r="18" spans="1:13" ht="12.75">
      <c r="A18" s="17" t="s">
        <v>203</v>
      </c>
      <c r="B18" s="17">
        <v>44</v>
      </c>
      <c r="C18" s="17">
        <v>32</v>
      </c>
      <c r="D18" s="17">
        <v>9</v>
      </c>
      <c r="E18" s="20">
        <v>3</v>
      </c>
      <c r="F18" s="17">
        <v>28</v>
      </c>
      <c r="G18" s="37">
        <v>16</v>
      </c>
      <c r="H18" s="157" t="s">
        <v>212</v>
      </c>
      <c r="I18" s="158"/>
      <c r="J18" s="18">
        <v>0</v>
      </c>
      <c r="K18" s="18">
        <v>21</v>
      </c>
      <c r="L18" s="177">
        <v>11</v>
      </c>
      <c r="M18" s="178"/>
    </row>
    <row r="20" spans="1:13" ht="12.75" customHeight="1">
      <c r="A20" s="141" t="s">
        <v>389</v>
      </c>
      <c r="B20" s="143" t="s">
        <v>195</v>
      </c>
      <c r="C20" s="143" t="s">
        <v>196</v>
      </c>
      <c r="D20" s="130" t="s">
        <v>731</v>
      </c>
      <c r="E20" s="131"/>
      <c r="F20" s="131"/>
      <c r="G20" s="131"/>
      <c r="H20" s="131"/>
      <c r="I20" s="131"/>
      <c r="J20" s="131"/>
      <c r="K20" s="131"/>
      <c r="L20" s="131"/>
      <c r="M20" s="132"/>
    </row>
    <row r="21" spans="1:13" ht="26.25" thickBot="1">
      <c r="A21" s="142"/>
      <c r="B21" s="143"/>
      <c r="C21" s="143"/>
      <c r="D21" s="22" t="s">
        <v>197</v>
      </c>
      <c r="E21" s="22" t="s">
        <v>198</v>
      </c>
      <c r="F21" s="22">
        <v>2003</v>
      </c>
      <c r="G21" s="23">
        <v>2004</v>
      </c>
      <c r="H21" s="24">
        <v>2005</v>
      </c>
      <c r="I21" s="25" t="s">
        <v>187</v>
      </c>
      <c r="J21" s="25" t="s">
        <v>188</v>
      </c>
      <c r="K21" s="26" t="s">
        <v>189</v>
      </c>
      <c r="L21" s="22" t="s">
        <v>190</v>
      </c>
      <c r="M21" s="22" t="s">
        <v>191</v>
      </c>
    </row>
    <row r="22" spans="1:13" ht="12.75">
      <c r="A22" s="165" t="s">
        <v>29</v>
      </c>
      <c r="B22" s="191" t="s">
        <v>30</v>
      </c>
      <c r="C22" s="1">
        <v>37865</v>
      </c>
      <c r="D22" s="59">
        <f>E22+I22+J22+K22+L22+M22</f>
        <v>7771</v>
      </c>
      <c r="E22" s="59">
        <f>F22+G22+H22</f>
        <v>7771</v>
      </c>
      <c r="F22" s="2">
        <v>3871</v>
      </c>
      <c r="G22" s="36">
        <v>1950</v>
      </c>
      <c r="H22" s="57">
        <v>1950</v>
      </c>
      <c r="I22" s="27">
        <v>0</v>
      </c>
      <c r="J22" s="20">
        <v>0</v>
      </c>
      <c r="K22" s="28">
        <v>0</v>
      </c>
      <c r="L22" s="28">
        <v>0</v>
      </c>
      <c r="M22" s="28">
        <v>0</v>
      </c>
    </row>
    <row r="23" spans="1:13" ht="27" customHeight="1">
      <c r="A23" s="251"/>
      <c r="B23" s="252"/>
      <c r="C23" s="97">
        <v>38687</v>
      </c>
      <c r="D23" s="59">
        <f>E23+I23+J23+K23+L23+M23</f>
        <v>7771</v>
      </c>
      <c r="E23" s="59">
        <f>F23+G23+H23</f>
        <v>7771</v>
      </c>
      <c r="F23" s="3">
        <v>3871</v>
      </c>
      <c r="G23" s="41">
        <v>1950</v>
      </c>
      <c r="H23" s="58">
        <v>1950</v>
      </c>
      <c r="I23" s="29">
        <v>0</v>
      </c>
      <c r="J23" s="30">
        <v>0</v>
      </c>
      <c r="K23" s="31">
        <v>0</v>
      </c>
      <c r="L23" s="31">
        <v>0</v>
      </c>
      <c r="M23" s="31">
        <v>0</v>
      </c>
    </row>
    <row r="24" spans="1:13" ht="12.75">
      <c r="A24" s="4" t="s">
        <v>192</v>
      </c>
      <c r="B24" s="144" t="s">
        <v>31</v>
      </c>
      <c r="C24" s="145"/>
      <c r="D24" s="145"/>
      <c r="E24" s="145"/>
      <c r="F24" s="145"/>
      <c r="G24" s="145"/>
      <c r="H24" s="145"/>
      <c r="I24" s="145"/>
      <c r="J24" s="145"/>
      <c r="K24" s="145"/>
      <c r="L24" s="145"/>
      <c r="M24" s="146"/>
    </row>
    <row r="25" spans="1:13" ht="27" customHeight="1">
      <c r="A25" s="49" t="s">
        <v>371</v>
      </c>
      <c r="B25" s="144" t="s">
        <v>640</v>
      </c>
      <c r="C25" s="145"/>
      <c r="D25" s="145"/>
      <c r="E25" s="145"/>
      <c r="F25" s="146"/>
      <c r="G25" s="119" t="s">
        <v>372</v>
      </c>
      <c r="H25" s="120"/>
      <c r="I25" s="144" t="s">
        <v>755</v>
      </c>
      <c r="J25" s="145"/>
      <c r="K25" s="145"/>
      <c r="L25" s="145"/>
      <c r="M25" s="146"/>
    </row>
    <row r="26" spans="1:13" ht="29.25" customHeight="1">
      <c r="A26" s="144" t="s">
        <v>699</v>
      </c>
      <c r="B26" s="145"/>
      <c r="C26" s="145"/>
      <c r="D26" s="145"/>
      <c r="E26" s="145"/>
      <c r="F26" s="145"/>
      <c r="G26" s="145"/>
      <c r="H26" s="145"/>
      <c r="I26" s="145"/>
      <c r="J26" s="145"/>
      <c r="K26" s="145"/>
      <c r="L26" s="145"/>
      <c r="M26" s="146"/>
    </row>
    <row r="27" spans="1:13" ht="12.75">
      <c r="A27" s="144" t="s">
        <v>32</v>
      </c>
      <c r="B27" s="145"/>
      <c r="C27" s="145"/>
      <c r="D27" s="145"/>
      <c r="E27" s="145"/>
      <c r="F27" s="145"/>
      <c r="G27" s="145"/>
      <c r="H27" s="145"/>
      <c r="I27" s="145"/>
      <c r="J27" s="145"/>
      <c r="K27" s="145"/>
      <c r="L27" s="145"/>
      <c r="M27" s="146"/>
    </row>
    <row r="28" spans="1:13" ht="12.75" customHeight="1">
      <c r="A28" s="14" t="s">
        <v>201</v>
      </c>
      <c r="B28" s="144" t="s">
        <v>754</v>
      </c>
      <c r="C28" s="137"/>
      <c r="D28" s="137"/>
      <c r="E28" s="137"/>
      <c r="F28" s="137"/>
      <c r="G28" s="137"/>
      <c r="H28" s="129"/>
      <c r="I28" s="144" t="s">
        <v>375</v>
      </c>
      <c r="J28" s="137"/>
      <c r="K28" s="137"/>
      <c r="L28" s="129"/>
      <c r="M28" s="10" t="s">
        <v>792</v>
      </c>
    </row>
    <row r="29" spans="1:13" ht="30" customHeight="1">
      <c r="A29" s="127" t="s">
        <v>199</v>
      </c>
      <c r="B29" s="208"/>
      <c r="C29" s="208"/>
      <c r="D29" s="208"/>
      <c r="E29" s="208"/>
      <c r="F29" s="208"/>
      <c r="G29" s="208"/>
      <c r="H29" s="208"/>
      <c r="I29" s="208"/>
      <c r="J29" s="208"/>
      <c r="K29" s="208"/>
      <c r="L29" s="208"/>
      <c r="M29" s="209"/>
    </row>
    <row r="30" spans="1:13" ht="38.25">
      <c r="A30" s="152" t="s">
        <v>217</v>
      </c>
      <c r="B30" s="153"/>
      <c r="C30" s="151" t="s">
        <v>200</v>
      </c>
      <c r="D30" s="151"/>
      <c r="E30" s="151"/>
      <c r="F30" s="151"/>
      <c r="G30" s="33" t="s">
        <v>216</v>
      </c>
      <c r="H30" s="151" t="s">
        <v>421</v>
      </c>
      <c r="I30" s="151"/>
      <c r="J30" s="151"/>
      <c r="K30" s="151"/>
      <c r="L30" s="151"/>
      <c r="M30" s="151"/>
    </row>
    <row r="31" spans="1:13" ht="51" customHeight="1">
      <c r="A31" s="211" t="s">
        <v>33</v>
      </c>
      <c r="B31" s="212"/>
      <c r="C31" s="144" t="s">
        <v>34</v>
      </c>
      <c r="D31" s="145"/>
      <c r="E31" s="145"/>
      <c r="F31" s="146"/>
      <c r="G31" s="110" t="s">
        <v>329</v>
      </c>
      <c r="H31" s="144" t="s">
        <v>36</v>
      </c>
      <c r="I31" s="145"/>
      <c r="J31" s="145"/>
      <c r="K31" s="145"/>
      <c r="L31" s="145"/>
      <c r="M31" s="146"/>
    </row>
    <row r="32" spans="1:13" ht="51.75" customHeight="1">
      <c r="A32" s="211" t="s">
        <v>37</v>
      </c>
      <c r="B32" s="212"/>
      <c r="C32" s="190" t="s">
        <v>34</v>
      </c>
      <c r="D32" s="190"/>
      <c r="E32" s="190"/>
      <c r="F32" s="190"/>
      <c r="G32" s="110" t="s">
        <v>329</v>
      </c>
      <c r="H32" s="144" t="s">
        <v>38</v>
      </c>
      <c r="I32" s="145"/>
      <c r="J32" s="145"/>
      <c r="K32" s="145"/>
      <c r="L32" s="145"/>
      <c r="M32" s="146"/>
    </row>
    <row r="33" spans="1:13" ht="29.25" customHeight="1">
      <c r="A33" s="81" t="s">
        <v>202</v>
      </c>
      <c r="M33" s="79"/>
    </row>
    <row r="34" spans="1:13" ht="12.75">
      <c r="A34" s="16" t="s">
        <v>210</v>
      </c>
      <c r="B34" s="17" t="s">
        <v>213</v>
      </c>
      <c r="C34" s="17" t="s">
        <v>204</v>
      </c>
      <c r="D34" s="17" t="s">
        <v>205</v>
      </c>
      <c r="E34" s="17" t="s">
        <v>206</v>
      </c>
      <c r="F34" s="17" t="s">
        <v>208</v>
      </c>
      <c r="G34" s="17" t="s">
        <v>207</v>
      </c>
      <c r="H34" s="159" t="s">
        <v>215</v>
      </c>
      <c r="I34" s="160"/>
      <c r="J34" s="18" t="s">
        <v>214</v>
      </c>
      <c r="K34" s="18" t="s">
        <v>209</v>
      </c>
      <c r="L34" s="133" t="s">
        <v>211</v>
      </c>
      <c r="M34" s="134"/>
    </row>
    <row r="35" spans="1:13" ht="12.75">
      <c r="A35" s="17" t="s">
        <v>203</v>
      </c>
      <c r="B35" s="17">
        <v>44</v>
      </c>
      <c r="C35" s="17">
        <v>28</v>
      </c>
      <c r="D35" s="17">
        <v>9</v>
      </c>
      <c r="E35" s="20">
        <v>7</v>
      </c>
      <c r="F35" s="17">
        <v>17</v>
      </c>
      <c r="G35" s="37">
        <v>27</v>
      </c>
      <c r="H35" s="157" t="s">
        <v>212</v>
      </c>
      <c r="I35" s="158"/>
      <c r="J35" s="18">
        <v>0</v>
      </c>
      <c r="K35" s="18">
        <v>26</v>
      </c>
      <c r="L35" s="177">
        <v>4</v>
      </c>
      <c r="M35" s="178"/>
    </row>
    <row r="37" spans="1:13" ht="12.75" customHeight="1">
      <c r="A37" s="141" t="s">
        <v>389</v>
      </c>
      <c r="B37" s="143" t="s">
        <v>195</v>
      </c>
      <c r="C37" s="143" t="s">
        <v>196</v>
      </c>
      <c r="D37" s="130" t="s">
        <v>731</v>
      </c>
      <c r="E37" s="131"/>
      <c r="F37" s="131"/>
      <c r="G37" s="131"/>
      <c r="H37" s="131"/>
      <c r="I37" s="131"/>
      <c r="J37" s="131"/>
      <c r="K37" s="131"/>
      <c r="L37" s="131"/>
      <c r="M37" s="132"/>
    </row>
    <row r="38" spans="1:13" ht="26.25" thickBot="1">
      <c r="A38" s="142"/>
      <c r="B38" s="143"/>
      <c r="C38" s="143"/>
      <c r="D38" s="22" t="s">
        <v>197</v>
      </c>
      <c r="E38" s="22" t="s">
        <v>198</v>
      </c>
      <c r="F38" s="22">
        <v>2003</v>
      </c>
      <c r="G38" s="23">
        <v>2004</v>
      </c>
      <c r="H38" s="24">
        <v>2005</v>
      </c>
      <c r="I38" s="25" t="s">
        <v>187</v>
      </c>
      <c r="J38" s="25" t="s">
        <v>188</v>
      </c>
      <c r="K38" s="26" t="s">
        <v>189</v>
      </c>
      <c r="L38" s="22" t="s">
        <v>190</v>
      </c>
      <c r="M38" s="22" t="s">
        <v>191</v>
      </c>
    </row>
    <row r="39" spans="1:13" ht="12.75">
      <c r="A39" s="165" t="s">
        <v>39</v>
      </c>
      <c r="B39" s="191" t="s">
        <v>40</v>
      </c>
      <c r="C39" s="1">
        <v>37865</v>
      </c>
      <c r="D39" s="59">
        <f>E39+I39+J39+K39+L39+M39</f>
        <v>7771</v>
      </c>
      <c r="E39" s="59">
        <f>F39+G39+H39</f>
        <v>7771</v>
      </c>
      <c r="F39" s="2">
        <v>3871</v>
      </c>
      <c r="G39" s="36">
        <v>1950</v>
      </c>
      <c r="H39" s="57">
        <v>1950</v>
      </c>
      <c r="I39" s="27">
        <v>0</v>
      </c>
      <c r="J39" s="20">
        <v>0</v>
      </c>
      <c r="K39" s="28">
        <v>0</v>
      </c>
      <c r="L39" s="28">
        <v>0</v>
      </c>
      <c r="M39" s="28">
        <v>0</v>
      </c>
    </row>
    <row r="40" spans="1:13" ht="27" customHeight="1">
      <c r="A40" s="251"/>
      <c r="B40" s="252"/>
      <c r="C40" s="97">
        <v>38687</v>
      </c>
      <c r="D40" s="59">
        <f>E40+I40+J40+K40+L40+M40</f>
        <v>7771</v>
      </c>
      <c r="E40" s="59">
        <f>F40+G40+H40</f>
        <v>7771</v>
      </c>
      <c r="F40" s="3">
        <v>3871</v>
      </c>
      <c r="G40" s="41">
        <v>1950</v>
      </c>
      <c r="H40" s="58">
        <v>1950</v>
      </c>
      <c r="I40" s="29">
        <v>0</v>
      </c>
      <c r="J40" s="30">
        <v>0</v>
      </c>
      <c r="K40" s="31">
        <v>0</v>
      </c>
      <c r="L40" s="31">
        <v>0</v>
      </c>
      <c r="M40" s="31">
        <v>0</v>
      </c>
    </row>
    <row r="41" spans="1:13" ht="12.75">
      <c r="A41" s="4" t="s">
        <v>192</v>
      </c>
      <c r="B41" s="144" t="s">
        <v>41</v>
      </c>
      <c r="C41" s="145"/>
      <c r="D41" s="145"/>
      <c r="E41" s="145"/>
      <c r="F41" s="145"/>
      <c r="G41" s="145"/>
      <c r="H41" s="145"/>
      <c r="I41" s="145"/>
      <c r="J41" s="145"/>
      <c r="K41" s="145"/>
      <c r="L41" s="145"/>
      <c r="M41" s="146"/>
    </row>
    <row r="42" spans="1:13" ht="24.75" customHeight="1">
      <c r="A42" s="49" t="s">
        <v>371</v>
      </c>
      <c r="B42" s="144" t="s">
        <v>640</v>
      </c>
      <c r="C42" s="145"/>
      <c r="D42" s="145"/>
      <c r="E42" s="145"/>
      <c r="F42" s="146"/>
      <c r="G42" s="119" t="s">
        <v>372</v>
      </c>
      <c r="H42" s="120"/>
      <c r="I42" s="144" t="s">
        <v>757</v>
      </c>
      <c r="J42" s="145"/>
      <c r="K42" s="145"/>
      <c r="L42" s="145"/>
      <c r="M42" s="146"/>
    </row>
    <row r="43" spans="1:13" ht="25.5" customHeight="1">
      <c r="A43" s="144" t="s">
        <v>700</v>
      </c>
      <c r="B43" s="145"/>
      <c r="C43" s="145"/>
      <c r="D43" s="145"/>
      <c r="E43" s="145"/>
      <c r="F43" s="145"/>
      <c r="G43" s="145"/>
      <c r="H43" s="145"/>
      <c r="I43" s="145"/>
      <c r="J43" s="145"/>
      <c r="K43" s="145"/>
      <c r="L43" s="145"/>
      <c r="M43" s="146"/>
    </row>
    <row r="44" spans="1:13" ht="12.75">
      <c r="A44" s="144" t="s">
        <v>42</v>
      </c>
      <c r="B44" s="145"/>
      <c r="C44" s="145"/>
      <c r="D44" s="145"/>
      <c r="E44" s="145"/>
      <c r="F44" s="145"/>
      <c r="G44" s="145"/>
      <c r="H44" s="145"/>
      <c r="I44" s="145"/>
      <c r="J44" s="145"/>
      <c r="K44" s="145"/>
      <c r="L44" s="145"/>
      <c r="M44" s="146"/>
    </row>
    <row r="45" spans="1:13" ht="12.75" customHeight="1">
      <c r="A45" s="14" t="s">
        <v>201</v>
      </c>
      <c r="B45" s="144" t="s">
        <v>386</v>
      </c>
      <c r="C45" s="137"/>
      <c r="D45" s="137"/>
      <c r="E45" s="137"/>
      <c r="F45" s="137"/>
      <c r="G45" s="137"/>
      <c r="H45" s="129"/>
      <c r="I45" s="144" t="s">
        <v>375</v>
      </c>
      <c r="J45" s="137"/>
      <c r="K45" s="137"/>
      <c r="L45" s="129"/>
      <c r="M45" s="10" t="s">
        <v>792</v>
      </c>
    </row>
    <row r="46" spans="1:13" ht="33.75" customHeight="1">
      <c r="A46" s="127" t="s">
        <v>199</v>
      </c>
      <c r="B46" s="208"/>
      <c r="C46" s="208"/>
      <c r="D46" s="208"/>
      <c r="E46" s="208"/>
      <c r="F46" s="208"/>
      <c r="G46" s="208"/>
      <c r="H46" s="208"/>
      <c r="I46" s="208"/>
      <c r="J46" s="208"/>
      <c r="K46" s="208"/>
      <c r="L46" s="208"/>
      <c r="M46" s="209"/>
    </row>
    <row r="47" spans="1:13" ht="38.25">
      <c r="A47" s="152" t="s">
        <v>217</v>
      </c>
      <c r="B47" s="153"/>
      <c r="C47" s="151" t="s">
        <v>200</v>
      </c>
      <c r="D47" s="151"/>
      <c r="E47" s="151"/>
      <c r="F47" s="151"/>
      <c r="G47" s="33" t="s">
        <v>216</v>
      </c>
      <c r="H47" s="151" t="s">
        <v>421</v>
      </c>
      <c r="I47" s="151"/>
      <c r="J47" s="151"/>
      <c r="K47" s="151"/>
      <c r="L47" s="151"/>
      <c r="M47" s="151"/>
    </row>
    <row r="48" spans="1:13" ht="26.25" customHeight="1">
      <c r="A48" s="211" t="s">
        <v>43</v>
      </c>
      <c r="B48" s="212"/>
      <c r="C48" s="211" t="s">
        <v>44</v>
      </c>
      <c r="D48" s="245"/>
      <c r="E48" s="245"/>
      <c r="F48" s="212"/>
      <c r="G48" s="110" t="s">
        <v>329</v>
      </c>
      <c r="H48" s="211" t="s">
        <v>45</v>
      </c>
      <c r="I48" s="245"/>
      <c r="J48" s="245"/>
      <c r="K48" s="245"/>
      <c r="L48" s="245"/>
      <c r="M48" s="212"/>
    </row>
    <row r="49" spans="1:13" ht="29.25" customHeight="1">
      <c r="A49" s="81" t="s">
        <v>202</v>
      </c>
      <c r="M49" s="79"/>
    </row>
    <row r="50" spans="1:13" ht="12.75">
      <c r="A50" s="16" t="s">
        <v>210</v>
      </c>
      <c r="B50" s="17" t="s">
        <v>213</v>
      </c>
      <c r="C50" s="17" t="s">
        <v>204</v>
      </c>
      <c r="D50" s="17" t="s">
        <v>205</v>
      </c>
      <c r="E50" s="17" t="s">
        <v>206</v>
      </c>
      <c r="F50" s="17" t="s">
        <v>208</v>
      </c>
      <c r="G50" s="17" t="s">
        <v>207</v>
      </c>
      <c r="H50" s="159" t="s">
        <v>215</v>
      </c>
      <c r="I50" s="160"/>
      <c r="J50" s="18" t="s">
        <v>214</v>
      </c>
      <c r="K50" s="18" t="s">
        <v>209</v>
      </c>
      <c r="L50" s="133" t="s">
        <v>211</v>
      </c>
      <c r="M50" s="134"/>
    </row>
    <row r="51" spans="1:13" ht="12.75">
      <c r="A51" s="17" t="s">
        <v>203</v>
      </c>
      <c r="B51" s="17">
        <v>12</v>
      </c>
      <c r="C51" s="17">
        <v>6</v>
      </c>
      <c r="D51" s="17">
        <v>6</v>
      </c>
      <c r="E51" s="20">
        <v>0</v>
      </c>
      <c r="F51" s="17">
        <v>6</v>
      </c>
      <c r="G51" s="37">
        <v>6</v>
      </c>
      <c r="H51" s="157">
        <v>12</v>
      </c>
      <c r="I51" s="158"/>
      <c r="J51" s="18">
        <v>9</v>
      </c>
      <c r="K51" s="18">
        <v>3</v>
      </c>
      <c r="L51" s="177">
        <v>0</v>
      </c>
      <c r="M51" s="178"/>
    </row>
    <row r="53" spans="1:13" ht="12.75" customHeight="1">
      <c r="A53" s="141" t="s">
        <v>389</v>
      </c>
      <c r="B53" s="143" t="s">
        <v>195</v>
      </c>
      <c r="C53" s="143" t="s">
        <v>196</v>
      </c>
      <c r="D53" s="130" t="s">
        <v>731</v>
      </c>
      <c r="E53" s="131"/>
      <c r="F53" s="131"/>
      <c r="G53" s="131"/>
      <c r="H53" s="131"/>
      <c r="I53" s="131"/>
      <c r="J53" s="131"/>
      <c r="K53" s="131"/>
      <c r="L53" s="131"/>
      <c r="M53" s="132"/>
    </row>
    <row r="54" spans="1:13" ht="26.25" thickBot="1">
      <c r="A54" s="142"/>
      <c r="B54" s="143"/>
      <c r="C54" s="143"/>
      <c r="D54" s="22" t="s">
        <v>197</v>
      </c>
      <c r="E54" s="22" t="s">
        <v>198</v>
      </c>
      <c r="F54" s="22">
        <v>2003</v>
      </c>
      <c r="G54" s="23">
        <v>2004</v>
      </c>
      <c r="H54" s="24">
        <v>2005</v>
      </c>
      <c r="I54" s="25" t="s">
        <v>187</v>
      </c>
      <c r="J54" s="25" t="s">
        <v>188</v>
      </c>
      <c r="K54" s="26" t="s">
        <v>189</v>
      </c>
      <c r="L54" s="22" t="s">
        <v>190</v>
      </c>
      <c r="M54" s="22" t="s">
        <v>191</v>
      </c>
    </row>
    <row r="55" spans="1:13" ht="12.75">
      <c r="A55" s="165" t="s">
        <v>46</v>
      </c>
      <c r="B55" s="191" t="s">
        <v>47</v>
      </c>
      <c r="C55" s="1">
        <v>37865</v>
      </c>
      <c r="D55" s="59">
        <f>E55+I55+J55+K55+L55+M55</f>
        <v>7185</v>
      </c>
      <c r="E55" s="59">
        <f>F55+G55+H55</f>
        <v>7185</v>
      </c>
      <c r="F55" s="2">
        <v>3868</v>
      </c>
      <c r="G55" s="36">
        <v>1369</v>
      </c>
      <c r="H55" s="57">
        <v>1948</v>
      </c>
      <c r="I55" s="27">
        <v>0</v>
      </c>
      <c r="J55" s="20">
        <v>0</v>
      </c>
      <c r="K55" s="28">
        <v>0</v>
      </c>
      <c r="L55" s="28">
        <v>0</v>
      </c>
      <c r="M55" s="28">
        <v>0</v>
      </c>
    </row>
    <row r="56" spans="1:13" ht="39.75" customHeight="1">
      <c r="A56" s="251"/>
      <c r="B56" s="252"/>
      <c r="C56" s="97">
        <v>38687</v>
      </c>
      <c r="D56" s="59">
        <f>E56+I56+J56+K56+L56+M56</f>
        <v>7185</v>
      </c>
      <c r="E56" s="59">
        <f>F56+G56+H56</f>
        <v>7185</v>
      </c>
      <c r="F56" s="3">
        <v>3868</v>
      </c>
      <c r="G56" s="41">
        <v>1369</v>
      </c>
      <c r="H56" s="58">
        <v>1948</v>
      </c>
      <c r="I56" s="29">
        <v>0</v>
      </c>
      <c r="J56" s="30">
        <v>0</v>
      </c>
      <c r="K56" s="31">
        <v>0</v>
      </c>
      <c r="L56" s="31">
        <v>0</v>
      </c>
      <c r="M56" s="31">
        <v>0</v>
      </c>
    </row>
    <row r="57" spans="1:13" ht="12.75">
      <c r="A57" s="4" t="s">
        <v>192</v>
      </c>
      <c r="B57" s="144" t="s">
        <v>48</v>
      </c>
      <c r="C57" s="145"/>
      <c r="D57" s="145"/>
      <c r="E57" s="145"/>
      <c r="F57" s="145"/>
      <c r="G57" s="145"/>
      <c r="H57" s="145"/>
      <c r="I57" s="145"/>
      <c r="J57" s="145"/>
      <c r="K57" s="145"/>
      <c r="L57" s="145"/>
      <c r="M57" s="146"/>
    </row>
    <row r="58" spans="1:13" ht="27" customHeight="1">
      <c r="A58" s="49" t="s">
        <v>371</v>
      </c>
      <c r="B58" s="144" t="s">
        <v>640</v>
      </c>
      <c r="C58" s="145"/>
      <c r="D58" s="145"/>
      <c r="E58" s="145"/>
      <c r="F58" s="146"/>
      <c r="G58" s="119" t="s">
        <v>372</v>
      </c>
      <c r="H58" s="120"/>
      <c r="I58" s="144" t="s">
        <v>758</v>
      </c>
      <c r="J58" s="145"/>
      <c r="K58" s="145"/>
      <c r="L58" s="145"/>
      <c r="M58" s="146"/>
    </row>
    <row r="59" spans="1:13" ht="16.5" customHeight="1">
      <c r="A59" s="144" t="s">
        <v>701</v>
      </c>
      <c r="B59" s="145"/>
      <c r="C59" s="145"/>
      <c r="D59" s="145"/>
      <c r="E59" s="145"/>
      <c r="F59" s="145"/>
      <c r="G59" s="145"/>
      <c r="H59" s="145"/>
      <c r="I59" s="145"/>
      <c r="J59" s="145"/>
      <c r="K59" s="145"/>
      <c r="L59" s="145"/>
      <c r="M59" s="146"/>
    </row>
    <row r="60" spans="1:13" ht="12.75">
      <c r="A60" s="144" t="s">
        <v>42</v>
      </c>
      <c r="B60" s="145"/>
      <c r="C60" s="145"/>
      <c r="D60" s="145"/>
      <c r="E60" s="145"/>
      <c r="F60" s="145"/>
      <c r="G60" s="145"/>
      <c r="H60" s="145"/>
      <c r="I60" s="145"/>
      <c r="J60" s="145"/>
      <c r="K60" s="145"/>
      <c r="L60" s="145"/>
      <c r="M60" s="146"/>
    </row>
    <row r="61" spans="1:13" ht="12.75" customHeight="1">
      <c r="A61" s="14" t="s">
        <v>201</v>
      </c>
      <c r="B61" s="144" t="s">
        <v>754</v>
      </c>
      <c r="C61" s="137"/>
      <c r="D61" s="137"/>
      <c r="E61" s="137"/>
      <c r="F61" s="137"/>
      <c r="G61" s="137"/>
      <c r="H61" s="129"/>
      <c r="I61" s="144" t="s">
        <v>375</v>
      </c>
      <c r="J61" s="137"/>
      <c r="K61" s="137"/>
      <c r="L61" s="129"/>
      <c r="M61" s="10" t="s">
        <v>792</v>
      </c>
    </row>
    <row r="62" spans="1:13" ht="32.25" customHeight="1">
      <c r="A62" s="127" t="s">
        <v>199</v>
      </c>
      <c r="B62" s="208"/>
      <c r="C62" s="208"/>
      <c r="D62" s="208"/>
      <c r="E62" s="208"/>
      <c r="F62" s="208"/>
      <c r="G62" s="208"/>
      <c r="H62" s="208"/>
      <c r="I62" s="208"/>
      <c r="J62" s="208"/>
      <c r="K62" s="208"/>
      <c r="L62" s="208"/>
      <c r="M62" s="209"/>
    </row>
    <row r="63" spans="1:13" ht="38.25">
      <c r="A63" s="152" t="s">
        <v>217</v>
      </c>
      <c r="B63" s="153"/>
      <c r="C63" s="151" t="s">
        <v>200</v>
      </c>
      <c r="D63" s="151"/>
      <c r="E63" s="151"/>
      <c r="F63" s="151"/>
      <c r="G63" s="33" t="s">
        <v>216</v>
      </c>
      <c r="H63" s="151" t="s">
        <v>421</v>
      </c>
      <c r="I63" s="151"/>
      <c r="J63" s="151"/>
      <c r="K63" s="151"/>
      <c r="L63" s="151"/>
      <c r="M63" s="151"/>
    </row>
    <row r="64" spans="1:13" ht="38.25" customHeight="1">
      <c r="A64" s="211" t="s">
        <v>49</v>
      </c>
      <c r="B64" s="212"/>
      <c r="C64" s="144" t="s">
        <v>50</v>
      </c>
      <c r="D64" s="145"/>
      <c r="E64" s="145"/>
      <c r="F64" s="146"/>
      <c r="G64" s="110" t="s">
        <v>329</v>
      </c>
      <c r="H64" s="144" t="s">
        <v>51</v>
      </c>
      <c r="I64" s="145"/>
      <c r="J64" s="145"/>
      <c r="K64" s="145"/>
      <c r="L64" s="145"/>
      <c r="M64" s="146"/>
    </row>
    <row r="65" spans="1:13" ht="48" customHeight="1">
      <c r="A65" s="211" t="s">
        <v>52</v>
      </c>
      <c r="B65" s="212"/>
      <c r="C65" s="144" t="s">
        <v>53</v>
      </c>
      <c r="D65" s="145"/>
      <c r="E65" s="145"/>
      <c r="F65" s="146"/>
      <c r="G65" s="110" t="s">
        <v>329</v>
      </c>
      <c r="H65" s="144" t="s">
        <v>54</v>
      </c>
      <c r="I65" s="145"/>
      <c r="J65" s="145"/>
      <c r="K65" s="145"/>
      <c r="L65" s="145"/>
      <c r="M65" s="146"/>
    </row>
    <row r="66" spans="1:13" ht="27" customHeight="1">
      <c r="A66" s="211" t="s">
        <v>55</v>
      </c>
      <c r="B66" s="212"/>
      <c r="C66" s="144" t="s">
        <v>56</v>
      </c>
      <c r="D66" s="145"/>
      <c r="E66" s="145"/>
      <c r="F66" s="146"/>
      <c r="G66" s="110" t="s">
        <v>329</v>
      </c>
      <c r="H66" s="190" t="s">
        <v>57</v>
      </c>
      <c r="I66" s="190"/>
      <c r="J66" s="190"/>
      <c r="K66" s="190"/>
      <c r="L66" s="190"/>
      <c r="M66" s="190"/>
    </row>
    <row r="67" spans="1:13" ht="30.75" customHeight="1">
      <c r="A67" s="81" t="s">
        <v>202</v>
      </c>
      <c r="M67" s="79"/>
    </row>
    <row r="68" spans="1:13" ht="12.75">
      <c r="A68" s="16" t="s">
        <v>210</v>
      </c>
      <c r="B68" s="17" t="s">
        <v>213</v>
      </c>
      <c r="C68" s="17" t="s">
        <v>204</v>
      </c>
      <c r="D68" s="17" t="s">
        <v>205</v>
      </c>
      <c r="E68" s="17" t="s">
        <v>206</v>
      </c>
      <c r="F68" s="17" t="s">
        <v>208</v>
      </c>
      <c r="G68" s="17" t="s">
        <v>207</v>
      </c>
      <c r="H68" s="159" t="s">
        <v>215</v>
      </c>
      <c r="I68" s="160"/>
      <c r="J68" s="18" t="s">
        <v>214</v>
      </c>
      <c r="K68" s="18" t="s">
        <v>209</v>
      </c>
      <c r="L68" s="133" t="s">
        <v>211</v>
      </c>
      <c r="M68" s="134"/>
    </row>
    <row r="69" spans="1:13" ht="12.75">
      <c r="A69" s="17" t="s">
        <v>203</v>
      </c>
      <c r="B69" s="17">
        <v>39</v>
      </c>
      <c r="C69" s="17">
        <v>36</v>
      </c>
      <c r="D69" s="17">
        <v>2</v>
      </c>
      <c r="E69" s="20">
        <v>1</v>
      </c>
      <c r="F69" s="17">
        <v>3</v>
      </c>
      <c r="G69" s="37">
        <v>36</v>
      </c>
      <c r="H69" s="157" t="s">
        <v>212</v>
      </c>
      <c r="I69" s="158"/>
      <c r="J69" s="18">
        <v>0</v>
      </c>
      <c r="K69" s="18">
        <v>33</v>
      </c>
      <c r="L69" s="177">
        <v>6</v>
      </c>
      <c r="M69" s="178"/>
    </row>
    <row r="71" spans="1:13" ht="12.75" customHeight="1">
      <c r="A71" s="141" t="s">
        <v>389</v>
      </c>
      <c r="B71" s="143" t="s">
        <v>195</v>
      </c>
      <c r="C71" s="143" t="s">
        <v>196</v>
      </c>
      <c r="D71" s="130" t="s">
        <v>731</v>
      </c>
      <c r="E71" s="131"/>
      <c r="F71" s="131"/>
      <c r="G71" s="131"/>
      <c r="H71" s="131"/>
      <c r="I71" s="131"/>
      <c r="J71" s="131"/>
      <c r="K71" s="131"/>
      <c r="L71" s="131"/>
      <c r="M71" s="132"/>
    </row>
    <row r="72" spans="1:13" ht="26.25" thickBot="1">
      <c r="A72" s="142"/>
      <c r="B72" s="143"/>
      <c r="C72" s="143"/>
      <c r="D72" s="22" t="s">
        <v>197</v>
      </c>
      <c r="E72" s="22" t="s">
        <v>198</v>
      </c>
      <c r="F72" s="22">
        <v>2003</v>
      </c>
      <c r="G72" s="23">
        <v>2004</v>
      </c>
      <c r="H72" s="24">
        <v>2005</v>
      </c>
      <c r="I72" s="25" t="s">
        <v>187</v>
      </c>
      <c r="J72" s="25" t="s">
        <v>188</v>
      </c>
      <c r="K72" s="26" t="s">
        <v>189</v>
      </c>
      <c r="L72" s="22" t="s">
        <v>190</v>
      </c>
      <c r="M72" s="22" t="s">
        <v>191</v>
      </c>
    </row>
    <row r="73" spans="1:13" ht="12.75">
      <c r="A73" s="165" t="s">
        <v>800</v>
      </c>
      <c r="B73" s="191" t="s">
        <v>801</v>
      </c>
      <c r="C73" s="1">
        <v>37926</v>
      </c>
      <c r="D73" s="59">
        <f>E73+I73+J73+K73+L73+M73</f>
        <v>6459</v>
      </c>
      <c r="E73" s="59">
        <f>F73+G73+H73</f>
        <v>6459</v>
      </c>
      <c r="F73" s="2">
        <v>2300</v>
      </c>
      <c r="G73" s="36">
        <v>1824</v>
      </c>
      <c r="H73" s="57">
        <v>2335</v>
      </c>
      <c r="I73" s="27">
        <v>0</v>
      </c>
      <c r="J73" s="20">
        <v>0</v>
      </c>
      <c r="K73" s="28">
        <v>0</v>
      </c>
      <c r="L73" s="28">
        <v>0</v>
      </c>
      <c r="M73" s="28">
        <v>0</v>
      </c>
    </row>
    <row r="74" spans="1:13" ht="26.25" customHeight="1">
      <c r="A74" s="251"/>
      <c r="B74" s="252"/>
      <c r="C74" s="97">
        <v>38687</v>
      </c>
      <c r="D74" s="59">
        <f>E74+I74+J74+K74+L74+M74</f>
        <v>6459</v>
      </c>
      <c r="E74" s="59">
        <f>F74+G74+H74</f>
        <v>6459</v>
      </c>
      <c r="F74" s="3">
        <v>2300</v>
      </c>
      <c r="G74" s="41">
        <v>1824</v>
      </c>
      <c r="H74" s="58">
        <v>2335</v>
      </c>
      <c r="I74" s="29">
        <v>0</v>
      </c>
      <c r="J74" s="30">
        <v>0</v>
      </c>
      <c r="K74" s="31">
        <v>0</v>
      </c>
      <c r="L74" s="31">
        <v>0</v>
      </c>
      <c r="M74" s="31">
        <v>0</v>
      </c>
    </row>
    <row r="75" spans="1:13" ht="12.75">
      <c r="A75" s="4" t="s">
        <v>192</v>
      </c>
      <c r="B75" s="144"/>
      <c r="C75" s="145"/>
      <c r="D75" s="145"/>
      <c r="E75" s="145"/>
      <c r="F75" s="145"/>
      <c r="G75" s="145"/>
      <c r="H75" s="145"/>
      <c r="I75" s="145"/>
      <c r="J75" s="145"/>
      <c r="K75" s="145"/>
      <c r="L75" s="145"/>
      <c r="M75" s="146"/>
    </row>
    <row r="76" spans="1:13" ht="25.5" customHeight="1">
      <c r="A76" s="49" t="s">
        <v>371</v>
      </c>
      <c r="B76" s="144" t="s">
        <v>640</v>
      </c>
      <c r="C76" s="145"/>
      <c r="D76" s="145"/>
      <c r="E76" s="145"/>
      <c r="F76" s="146"/>
      <c r="G76" s="119" t="s">
        <v>372</v>
      </c>
      <c r="H76" s="120"/>
      <c r="I76" s="144" t="s">
        <v>757</v>
      </c>
      <c r="J76" s="145"/>
      <c r="K76" s="145"/>
      <c r="L76" s="145"/>
      <c r="M76" s="146"/>
    </row>
    <row r="77" spans="1:13" ht="39.75" customHeight="1">
      <c r="A77" s="144" t="s">
        <v>702</v>
      </c>
      <c r="B77" s="145"/>
      <c r="C77" s="145"/>
      <c r="D77" s="145"/>
      <c r="E77" s="145"/>
      <c r="F77" s="145"/>
      <c r="G77" s="145"/>
      <c r="H77" s="145"/>
      <c r="I77" s="145"/>
      <c r="J77" s="145"/>
      <c r="K77" s="145"/>
      <c r="L77" s="145"/>
      <c r="M77" s="146"/>
    </row>
    <row r="78" spans="1:13" ht="12.75">
      <c r="A78" s="144" t="s">
        <v>42</v>
      </c>
      <c r="B78" s="145"/>
      <c r="C78" s="145"/>
      <c r="D78" s="145"/>
      <c r="E78" s="145"/>
      <c r="F78" s="145"/>
      <c r="G78" s="145"/>
      <c r="H78" s="145"/>
      <c r="I78" s="145"/>
      <c r="J78" s="145"/>
      <c r="K78" s="145"/>
      <c r="L78" s="145"/>
      <c r="M78" s="146"/>
    </row>
    <row r="79" spans="1:13" ht="12.75" customHeight="1">
      <c r="A79" s="14" t="s">
        <v>201</v>
      </c>
      <c r="B79" s="144" t="s">
        <v>754</v>
      </c>
      <c r="C79" s="137"/>
      <c r="D79" s="137"/>
      <c r="E79" s="137"/>
      <c r="F79" s="137"/>
      <c r="G79" s="137"/>
      <c r="H79" s="129"/>
      <c r="I79" s="144" t="s">
        <v>375</v>
      </c>
      <c r="J79" s="137"/>
      <c r="K79" s="137"/>
      <c r="L79" s="129"/>
      <c r="M79" s="10" t="s">
        <v>792</v>
      </c>
    </row>
    <row r="80" spans="1:13" ht="33" customHeight="1">
      <c r="A80" s="127" t="s">
        <v>199</v>
      </c>
      <c r="B80" s="208"/>
      <c r="C80" s="208"/>
      <c r="D80" s="208"/>
      <c r="E80" s="208"/>
      <c r="F80" s="208"/>
      <c r="G80" s="208"/>
      <c r="H80" s="208"/>
      <c r="I80" s="208"/>
      <c r="J80" s="208"/>
      <c r="K80" s="208"/>
      <c r="L80" s="208"/>
      <c r="M80" s="209"/>
    </row>
    <row r="81" spans="1:13" ht="38.25">
      <c r="A81" s="152" t="s">
        <v>217</v>
      </c>
      <c r="B81" s="153"/>
      <c r="C81" s="151" t="s">
        <v>200</v>
      </c>
      <c r="D81" s="151"/>
      <c r="E81" s="151"/>
      <c r="F81" s="151"/>
      <c r="G81" s="33" t="s">
        <v>216</v>
      </c>
      <c r="H81" s="151" t="s">
        <v>421</v>
      </c>
      <c r="I81" s="151"/>
      <c r="J81" s="151"/>
      <c r="K81" s="151"/>
      <c r="L81" s="151"/>
      <c r="M81" s="151"/>
    </row>
    <row r="82" spans="1:13" s="111" customFormat="1" ht="26.25" customHeight="1">
      <c r="A82" s="144" t="s">
        <v>802</v>
      </c>
      <c r="B82" s="146"/>
      <c r="C82" s="190" t="s">
        <v>803</v>
      </c>
      <c r="D82" s="190"/>
      <c r="E82" s="190"/>
      <c r="F82" s="190"/>
      <c r="G82" s="110" t="s">
        <v>329</v>
      </c>
      <c r="H82" s="123" t="s">
        <v>804</v>
      </c>
      <c r="I82" s="124"/>
      <c r="J82" s="124"/>
      <c r="K82" s="124"/>
      <c r="L82" s="124"/>
      <c r="M82" s="161"/>
    </row>
    <row r="83" spans="1:13" ht="30" customHeight="1">
      <c r="A83" s="81" t="s">
        <v>202</v>
      </c>
      <c r="M83" s="79"/>
    </row>
    <row r="84" spans="1:13" ht="12.75">
      <c r="A84" s="16" t="s">
        <v>210</v>
      </c>
      <c r="B84" s="17" t="s">
        <v>213</v>
      </c>
      <c r="C84" s="17" t="s">
        <v>204</v>
      </c>
      <c r="D84" s="17" t="s">
        <v>205</v>
      </c>
      <c r="E84" s="17" t="s">
        <v>206</v>
      </c>
      <c r="F84" s="17" t="s">
        <v>208</v>
      </c>
      <c r="G84" s="17" t="s">
        <v>207</v>
      </c>
      <c r="H84" s="159" t="s">
        <v>215</v>
      </c>
      <c r="I84" s="160"/>
      <c r="J84" s="18" t="s">
        <v>214</v>
      </c>
      <c r="K84" s="18" t="s">
        <v>209</v>
      </c>
      <c r="L84" s="133" t="s">
        <v>211</v>
      </c>
      <c r="M84" s="134"/>
    </row>
    <row r="85" spans="1:13" ht="12.75">
      <c r="A85" s="17" t="s">
        <v>203</v>
      </c>
      <c r="B85" s="17">
        <v>19</v>
      </c>
      <c r="C85" s="17">
        <v>13</v>
      </c>
      <c r="D85" s="17">
        <v>5</v>
      </c>
      <c r="E85" s="20">
        <v>1</v>
      </c>
      <c r="F85" s="17">
        <v>7</v>
      </c>
      <c r="G85" s="37">
        <v>12</v>
      </c>
      <c r="H85" s="157" t="s">
        <v>212</v>
      </c>
      <c r="I85" s="158"/>
      <c r="J85" s="18">
        <v>0</v>
      </c>
      <c r="K85" s="18">
        <v>11</v>
      </c>
      <c r="L85" s="177">
        <v>0</v>
      </c>
      <c r="M85" s="178"/>
    </row>
    <row r="87" spans="1:13" ht="12.75" customHeight="1">
      <c r="A87" s="141" t="s">
        <v>389</v>
      </c>
      <c r="B87" s="143" t="s">
        <v>195</v>
      </c>
      <c r="C87" s="143" t="s">
        <v>805</v>
      </c>
      <c r="D87" s="73" t="s">
        <v>731</v>
      </c>
      <c r="E87" s="74"/>
      <c r="F87" s="74"/>
      <c r="G87" s="74"/>
      <c r="H87" s="75"/>
      <c r="I87" s="76"/>
      <c r="J87" s="77"/>
      <c r="K87" s="77"/>
      <c r="L87" s="77"/>
      <c r="M87" s="78"/>
    </row>
    <row r="88" spans="1:13" ht="26.25" thickBot="1">
      <c r="A88" s="142"/>
      <c r="B88" s="143"/>
      <c r="C88" s="143"/>
      <c r="D88" s="22" t="s">
        <v>197</v>
      </c>
      <c r="E88" s="22" t="s">
        <v>198</v>
      </c>
      <c r="F88" s="22">
        <v>2003</v>
      </c>
      <c r="G88" s="23">
        <v>2004</v>
      </c>
      <c r="H88" s="24">
        <v>2005</v>
      </c>
      <c r="I88" s="25" t="s">
        <v>187</v>
      </c>
      <c r="J88" s="25" t="s">
        <v>188</v>
      </c>
      <c r="K88" s="26" t="s">
        <v>189</v>
      </c>
      <c r="L88" s="22" t="s">
        <v>190</v>
      </c>
      <c r="M88" s="22" t="s">
        <v>191</v>
      </c>
    </row>
    <row r="89" spans="1:13" ht="12.75">
      <c r="A89" s="165" t="s">
        <v>806</v>
      </c>
      <c r="B89" s="191" t="s">
        <v>807</v>
      </c>
      <c r="C89" s="1">
        <v>37926</v>
      </c>
      <c r="D89" s="59">
        <f>E89+I89+J89+K89+L89+M89</f>
        <v>6994</v>
      </c>
      <c r="E89" s="59">
        <f>F89+G89+H89</f>
        <v>6994</v>
      </c>
      <c r="F89" s="2">
        <v>2400</v>
      </c>
      <c r="G89" s="36">
        <v>2000</v>
      </c>
      <c r="H89" s="57">
        <v>2594</v>
      </c>
      <c r="I89" s="27">
        <v>0</v>
      </c>
      <c r="J89" s="20">
        <v>0</v>
      </c>
      <c r="K89" s="28">
        <v>0</v>
      </c>
      <c r="L89" s="28">
        <v>0</v>
      </c>
      <c r="M89" s="28">
        <v>0</v>
      </c>
    </row>
    <row r="90" spans="1:13" ht="12.75">
      <c r="A90" s="251"/>
      <c r="B90" s="252"/>
      <c r="C90" s="97">
        <v>38687</v>
      </c>
      <c r="D90" s="59">
        <f>E90+I90+J90+K90+L90+M90</f>
        <v>6994</v>
      </c>
      <c r="E90" s="59">
        <f>F90+G90+H90</f>
        <v>6994</v>
      </c>
      <c r="F90" s="3">
        <v>2400</v>
      </c>
      <c r="G90" s="41">
        <v>2000</v>
      </c>
      <c r="H90" s="58">
        <v>2594</v>
      </c>
      <c r="I90" s="29">
        <v>0</v>
      </c>
      <c r="J90" s="30">
        <v>0</v>
      </c>
      <c r="K90" s="31">
        <v>0</v>
      </c>
      <c r="L90" s="31">
        <v>0</v>
      </c>
      <c r="M90" s="31">
        <v>0</v>
      </c>
    </row>
    <row r="91" spans="1:13" ht="12.75">
      <c r="A91" s="4" t="s">
        <v>192</v>
      </c>
      <c r="B91" s="144" t="s">
        <v>808</v>
      </c>
      <c r="C91" s="145"/>
      <c r="D91" s="145"/>
      <c r="E91" s="145"/>
      <c r="F91" s="145"/>
      <c r="G91" s="145"/>
      <c r="H91" s="145"/>
      <c r="I91" s="145"/>
      <c r="J91" s="145"/>
      <c r="K91" s="145"/>
      <c r="L91" s="145"/>
      <c r="M91" s="146"/>
    </row>
    <row r="92" spans="1:13" ht="25.5" customHeight="1">
      <c r="A92" s="49" t="s">
        <v>371</v>
      </c>
      <c r="B92" s="144" t="s">
        <v>640</v>
      </c>
      <c r="C92" s="145"/>
      <c r="D92" s="145"/>
      <c r="E92" s="145"/>
      <c r="F92" s="146"/>
      <c r="G92" s="119" t="s">
        <v>372</v>
      </c>
      <c r="H92" s="120"/>
      <c r="I92" s="144" t="s">
        <v>757</v>
      </c>
      <c r="J92" s="145"/>
      <c r="K92" s="145"/>
      <c r="L92" s="145"/>
      <c r="M92" s="146"/>
    </row>
    <row r="93" spans="1:13" ht="27" customHeight="1">
      <c r="A93" s="144" t="s">
        <v>703</v>
      </c>
      <c r="B93" s="145"/>
      <c r="C93" s="145"/>
      <c r="D93" s="145"/>
      <c r="E93" s="145"/>
      <c r="F93" s="145"/>
      <c r="G93" s="145"/>
      <c r="H93" s="145"/>
      <c r="I93" s="145"/>
      <c r="J93" s="145"/>
      <c r="K93" s="145"/>
      <c r="L93" s="145"/>
      <c r="M93" s="146"/>
    </row>
    <row r="94" spans="1:13" ht="12.75">
      <c r="A94" s="144" t="s">
        <v>809</v>
      </c>
      <c r="B94" s="145"/>
      <c r="C94" s="145"/>
      <c r="D94" s="145"/>
      <c r="E94" s="145"/>
      <c r="F94" s="145"/>
      <c r="G94" s="145"/>
      <c r="H94" s="145"/>
      <c r="I94" s="145"/>
      <c r="J94" s="145"/>
      <c r="K94" s="145"/>
      <c r="L94" s="145"/>
      <c r="M94" s="146"/>
    </row>
    <row r="95" spans="1:13" ht="12.75" customHeight="1">
      <c r="A95" s="14" t="s">
        <v>201</v>
      </c>
      <c r="B95" s="144" t="s">
        <v>754</v>
      </c>
      <c r="C95" s="137"/>
      <c r="D95" s="137"/>
      <c r="E95" s="137"/>
      <c r="F95" s="137"/>
      <c r="G95" s="137"/>
      <c r="H95" s="129"/>
      <c r="I95" s="144" t="s">
        <v>375</v>
      </c>
      <c r="J95" s="137"/>
      <c r="K95" s="137"/>
      <c r="L95" s="129"/>
      <c r="M95" s="10" t="s">
        <v>792</v>
      </c>
    </row>
    <row r="96" spans="1:13" ht="30" customHeight="1">
      <c r="A96" s="127" t="s">
        <v>199</v>
      </c>
      <c r="B96" s="208"/>
      <c r="C96" s="208"/>
      <c r="D96" s="208"/>
      <c r="E96" s="208"/>
      <c r="F96" s="208"/>
      <c r="G96" s="208"/>
      <c r="H96" s="208"/>
      <c r="I96" s="208"/>
      <c r="J96" s="208"/>
      <c r="K96" s="208"/>
      <c r="L96" s="208"/>
      <c r="M96" s="209"/>
    </row>
    <row r="97" spans="1:13" ht="38.25">
      <c r="A97" s="152" t="s">
        <v>217</v>
      </c>
      <c r="B97" s="153"/>
      <c r="C97" s="151" t="s">
        <v>200</v>
      </c>
      <c r="D97" s="151"/>
      <c r="E97" s="151"/>
      <c r="F97" s="151"/>
      <c r="G97" s="33" t="s">
        <v>216</v>
      </c>
      <c r="H97" s="151" t="s">
        <v>421</v>
      </c>
      <c r="I97" s="151"/>
      <c r="J97" s="151"/>
      <c r="K97" s="151"/>
      <c r="L97" s="151"/>
      <c r="M97" s="151"/>
    </row>
    <row r="98" spans="1:13" s="111" customFormat="1" ht="52.5" customHeight="1">
      <c r="A98" s="144" t="s">
        <v>810</v>
      </c>
      <c r="B98" s="146"/>
      <c r="C98" s="144" t="s">
        <v>257</v>
      </c>
      <c r="D98" s="145"/>
      <c r="E98" s="145"/>
      <c r="F98" s="146"/>
      <c r="G98" s="110" t="s">
        <v>329</v>
      </c>
      <c r="H98" s="190" t="s">
        <v>258</v>
      </c>
      <c r="I98" s="190"/>
      <c r="J98" s="190"/>
      <c r="K98" s="190"/>
      <c r="L98" s="190"/>
      <c r="M98" s="190"/>
    </row>
    <row r="99" spans="1:13" s="111" customFormat="1" ht="48" customHeight="1">
      <c r="A99" s="144" t="s">
        <v>259</v>
      </c>
      <c r="B99" s="146"/>
      <c r="C99" s="144" t="s">
        <v>260</v>
      </c>
      <c r="D99" s="145"/>
      <c r="E99" s="145"/>
      <c r="F99" s="146"/>
      <c r="G99" s="110" t="s">
        <v>329</v>
      </c>
      <c r="H99" s="190"/>
      <c r="I99" s="190"/>
      <c r="J99" s="190"/>
      <c r="K99" s="190"/>
      <c r="L99" s="190"/>
      <c r="M99" s="190"/>
    </row>
    <row r="100" spans="1:13" ht="29.25" customHeight="1">
      <c r="A100" s="81" t="s">
        <v>202</v>
      </c>
      <c r="M100" s="79"/>
    </row>
    <row r="101" spans="1:13" ht="12.75">
      <c r="A101" s="16" t="s">
        <v>210</v>
      </c>
      <c r="B101" s="17" t="s">
        <v>213</v>
      </c>
      <c r="C101" s="17" t="s">
        <v>204</v>
      </c>
      <c r="D101" s="17" t="s">
        <v>205</v>
      </c>
      <c r="E101" s="17" t="s">
        <v>206</v>
      </c>
      <c r="F101" s="17" t="s">
        <v>208</v>
      </c>
      <c r="G101" s="17" t="s">
        <v>207</v>
      </c>
      <c r="H101" s="159" t="s">
        <v>215</v>
      </c>
      <c r="I101" s="160"/>
      <c r="J101" s="18" t="s">
        <v>214</v>
      </c>
      <c r="K101" s="18" t="s">
        <v>209</v>
      </c>
      <c r="L101" s="133" t="s">
        <v>211</v>
      </c>
      <c r="M101" s="134"/>
    </row>
    <row r="102" spans="1:13" ht="12.75">
      <c r="A102" s="17" t="s">
        <v>203</v>
      </c>
      <c r="B102" s="17">
        <v>34</v>
      </c>
      <c r="C102" s="17">
        <v>25</v>
      </c>
      <c r="D102" s="17">
        <v>7</v>
      </c>
      <c r="E102" s="20">
        <v>2</v>
      </c>
      <c r="F102" s="17">
        <v>25</v>
      </c>
      <c r="G102" s="37">
        <v>9</v>
      </c>
      <c r="H102" s="157" t="s">
        <v>212</v>
      </c>
      <c r="I102" s="158"/>
      <c r="J102" s="18">
        <v>4</v>
      </c>
      <c r="K102" s="18">
        <v>9</v>
      </c>
      <c r="L102" s="177">
        <v>8</v>
      </c>
      <c r="M102" s="178"/>
    </row>
    <row r="104" spans="1:13" ht="12.75" customHeight="1">
      <c r="A104" s="141" t="s">
        <v>389</v>
      </c>
      <c r="B104" s="143" t="s">
        <v>195</v>
      </c>
      <c r="C104" s="143" t="s">
        <v>196</v>
      </c>
      <c r="D104" s="130" t="s">
        <v>731</v>
      </c>
      <c r="E104" s="131"/>
      <c r="F104" s="131"/>
      <c r="G104" s="131"/>
      <c r="H104" s="131"/>
      <c r="I104" s="131"/>
      <c r="J104" s="131"/>
      <c r="K104" s="131"/>
      <c r="L104" s="131"/>
      <c r="M104" s="132"/>
    </row>
    <row r="105" spans="1:13" ht="26.25" thickBot="1">
      <c r="A105" s="142"/>
      <c r="B105" s="143"/>
      <c r="C105" s="143"/>
      <c r="D105" s="22" t="s">
        <v>197</v>
      </c>
      <c r="E105" s="22" t="s">
        <v>198</v>
      </c>
      <c r="F105" s="22">
        <v>2003</v>
      </c>
      <c r="G105" s="23">
        <v>2004</v>
      </c>
      <c r="H105" s="24">
        <v>2005</v>
      </c>
      <c r="I105" s="25" t="s">
        <v>187</v>
      </c>
      <c r="J105" s="25" t="s">
        <v>188</v>
      </c>
      <c r="K105" s="26" t="s">
        <v>189</v>
      </c>
      <c r="L105" s="22" t="s">
        <v>190</v>
      </c>
      <c r="M105" s="22" t="s">
        <v>191</v>
      </c>
    </row>
    <row r="106" spans="1:13" ht="12.75">
      <c r="A106" s="165" t="s">
        <v>261</v>
      </c>
      <c r="B106" s="191" t="s">
        <v>262</v>
      </c>
      <c r="C106" s="1">
        <v>37956</v>
      </c>
      <c r="D106" s="59">
        <f>E106+I106+J106+K106+L106+M106</f>
        <v>6600</v>
      </c>
      <c r="E106" s="59">
        <f>F106+G106+H106</f>
        <v>6600</v>
      </c>
      <c r="F106" s="2">
        <v>2400</v>
      </c>
      <c r="G106" s="36">
        <v>2400</v>
      </c>
      <c r="H106" s="57">
        <v>1800</v>
      </c>
      <c r="I106" s="27">
        <v>0</v>
      </c>
      <c r="J106" s="20">
        <v>0</v>
      </c>
      <c r="K106" s="28">
        <v>0</v>
      </c>
      <c r="L106" s="28">
        <v>0</v>
      </c>
      <c r="M106" s="28">
        <v>0</v>
      </c>
    </row>
    <row r="107" spans="1:13" ht="26.25" customHeight="1">
      <c r="A107" s="251"/>
      <c r="B107" s="252"/>
      <c r="C107" s="97">
        <v>38687</v>
      </c>
      <c r="D107" s="59">
        <f>E107+I107+J107+K107+L107+M107</f>
        <v>6600</v>
      </c>
      <c r="E107" s="59">
        <f>F107+G107+H107</f>
        <v>6600</v>
      </c>
      <c r="F107" s="3">
        <v>2400</v>
      </c>
      <c r="G107" s="41">
        <v>2400</v>
      </c>
      <c r="H107" s="58">
        <v>1800</v>
      </c>
      <c r="I107" s="29">
        <v>0</v>
      </c>
      <c r="J107" s="30">
        <v>0</v>
      </c>
      <c r="K107" s="31">
        <v>0</v>
      </c>
      <c r="L107" s="31">
        <v>0</v>
      </c>
      <c r="M107" s="31">
        <v>0</v>
      </c>
    </row>
    <row r="108" spans="1:13" ht="12.75">
      <c r="A108" s="4" t="s">
        <v>192</v>
      </c>
      <c r="B108" s="144" t="s">
        <v>263</v>
      </c>
      <c r="C108" s="145"/>
      <c r="D108" s="145"/>
      <c r="E108" s="145"/>
      <c r="F108" s="145"/>
      <c r="G108" s="145"/>
      <c r="H108" s="145"/>
      <c r="I108" s="145"/>
      <c r="J108" s="145"/>
      <c r="K108" s="145"/>
      <c r="L108" s="145"/>
      <c r="M108" s="146"/>
    </row>
    <row r="109" spans="1:13" ht="24.75" customHeight="1">
      <c r="A109" s="49" t="s">
        <v>371</v>
      </c>
      <c r="B109" s="144" t="s">
        <v>640</v>
      </c>
      <c r="C109" s="145"/>
      <c r="D109" s="145"/>
      <c r="E109" s="145"/>
      <c r="F109" s="146"/>
      <c r="G109" s="119" t="s">
        <v>372</v>
      </c>
      <c r="H109" s="120"/>
      <c r="I109" s="144" t="s">
        <v>759</v>
      </c>
      <c r="J109" s="145"/>
      <c r="K109" s="145"/>
      <c r="L109" s="145"/>
      <c r="M109" s="146"/>
    </row>
    <row r="110" spans="1:13" ht="40.5" customHeight="1">
      <c r="A110" s="144" t="s">
        <v>121</v>
      </c>
      <c r="B110" s="145"/>
      <c r="C110" s="145"/>
      <c r="D110" s="145"/>
      <c r="E110" s="145"/>
      <c r="F110" s="145"/>
      <c r="G110" s="145"/>
      <c r="H110" s="145"/>
      <c r="I110" s="145"/>
      <c r="J110" s="145"/>
      <c r="K110" s="145"/>
      <c r="L110" s="145"/>
      <c r="M110" s="146"/>
    </row>
    <row r="111" spans="1:13" ht="12.75">
      <c r="A111" s="144" t="s">
        <v>42</v>
      </c>
      <c r="B111" s="145"/>
      <c r="C111" s="145"/>
      <c r="D111" s="145"/>
      <c r="E111" s="145"/>
      <c r="F111" s="145"/>
      <c r="G111" s="145"/>
      <c r="H111" s="145"/>
      <c r="I111" s="145"/>
      <c r="J111" s="145"/>
      <c r="K111" s="145"/>
      <c r="L111" s="145"/>
      <c r="M111" s="146"/>
    </row>
    <row r="112" spans="1:13" ht="12.75" customHeight="1">
      <c r="A112" s="14" t="s">
        <v>201</v>
      </c>
      <c r="B112" s="144" t="s">
        <v>655</v>
      </c>
      <c r="C112" s="137"/>
      <c r="D112" s="137"/>
      <c r="E112" s="137"/>
      <c r="F112" s="137"/>
      <c r="G112" s="137"/>
      <c r="H112" s="129"/>
      <c r="I112" s="144" t="s">
        <v>375</v>
      </c>
      <c r="J112" s="137"/>
      <c r="K112" s="137"/>
      <c r="L112" s="129"/>
      <c r="M112" s="10" t="s">
        <v>792</v>
      </c>
    </row>
    <row r="113" spans="1:13" ht="33" customHeight="1">
      <c r="A113" s="127" t="s">
        <v>199</v>
      </c>
      <c r="B113" s="208"/>
      <c r="C113" s="208"/>
      <c r="D113" s="208"/>
      <c r="E113" s="208"/>
      <c r="F113" s="208"/>
      <c r="G113" s="208"/>
      <c r="H113" s="208"/>
      <c r="I113" s="208"/>
      <c r="J113" s="208"/>
      <c r="K113" s="208"/>
      <c r="L113" s="208"/>
      <c r="M113" s="209"/>
    </row>
    <row r="114" spans="1:13" ht="38.25">
      <c r="A114" s="152" t="s">
        <v>217</v>
      </c>
      <c r="B114" s="153"/>
      <c r="C114" s="151" t="s">
        <v>200</v>
      </c>
      <c r="D114" s="151"/>
      <c r="E114" s="151"/>
      <c r="F114" s="151"/>
      <c r="G114" s="33" t="s">
        <v>216</v>
      </c>
      <c r="H114" s="151" t="s">
        <v>421</v>
      </c>
      <c r="I114" s="151"/>
      <c r="J114" s="151"/>
      <c r="K114" s="151"/>
      <c r="L114" s="151"/>
      <c r="M114" s="151"/>
    </row>
    <row r="115" spans="1:13" s="111" customFormat="1" ht="39.75" customHeight="1">
      <c r="A115" s="144" t="s">
        <v>264</v>
      </c>
      <c r="B115" s="146"/>
      <c r="C115" s="144" t="s">
        <v>265</v>
      </c>
      <c r="D115" s="145"/>
      <c r="E115" s="145"/>
      <c r="F115" s="146"/>
      <c r="G115" s="110" t="s">
        <v>329</v>
      </c>
      <c r="H115" s="190" t="s">
        <v>266</v>
      </c>
      <c r="I115" s="190"/>
      <c r="J115" s="190"/>
      <c r="K115" s="190"/>
      <c r="L115" s="190"/>
      <c r="M115" s="190"/>
    </row>
    <row r="116" spans="1:13" s="111" customFormat="1" ht="25.5" customHeight="1">
      <c r="A116" s="144" t="s">
        <v>267</v>
      </c>
      <c r="B116" s="146"/>
      <c r="C116" s="144" t="s">
        <v>268</v>
      </c>
      <c r="D116" s="145"/>
      <c r="E116" s="145"/>
      <c r="F116" s="146"/>
      <c r="G116" s="110" t="s">
        <v>329</v>
      </c>
      <c r="H116" s="190" t="s">
        <v>269</v>
      </c>
      <c r="I116" s="190"/>
      <c r="J116" s="190"/>
      <c r="K116" s="190"/>
      <c r="L116" s="190"/>
      <c r="M116" s="190"/>
    </row>
    <row r="117" spans="1:13" s="111" customFormat="1" ht="13.5" customHeight="1">
      <c r="A117" s="144" t="s">
        <v>270</v>
      </c>
      <c r="B117" s="146"/>
      <c r="C117" s="144" t="s">
        <v>271</v>
      </c>
      <c r="D117" s="145"/>
      <c r="E117" s="145"/>
      <c r="F117" s="146"/>
      <c r="G117" s="110" t="s">
        <v>329</v>
      </c>
      <c r="H117" s="190" t="s">
        <v>269</v>
      </c>
      <c r="I117" s="190"/>
      <c r="J117" s="190"/>
      <c r="K117" s="190"/>
      <c r="L117" s="190"/>
      <c r="M117" s="190"/>
    </row>
    <row r="118" spans="1:13" ht="27.75" customHeight="1">
      <c r="A118" s="81" t="s">
        <v>202</v>
      </c>
      <c r="M118" s="79"/>
    </row>
    <row r="119" spans="1:13" ht="12.75">
      <c r="A119" s="16" t="s">
        <v>210</v>
      </c>
      <c r="B119" s="17" t="s">
        <v>213</v>
      </c>
      <c r="C119" s="17" t="s">
        <v>204</v>
      </c>
      <c r="D119" s="17" t="s">
        <v>205</v>
      </c>
      <c r="E119" s="17" t="s">
        <v>206</v>
      </c>
      <c r="F119" s="17" t="s">
        <v>208</v>
      </c>
      <c r="G119" s="17" t="s">
        <v>207</v>
      </c>
      <c r="H119" s="159" t="s">
        <v>215</v>
      </c>
      <c r="I119" s="160"/>
      <c r="J119" s="18" t="s">
        <v>214</v>
      </c>
      <c r="K119" s="18" t="s">
        <v>209</v>
      </c>
      <c r="L119" s="133" t="s">
        <v>211</v>
      </c>
      <c r="M119" s="134"/>
    </row>
    <row r="120" spans="1:13" ht="12.75">
      <c r="A120" s="17" t="s">
        <v>203</v>
      </c>
      <c r="B120" s="17">
        <v>8</v>
      </c>
      <c r="C120" s="17">
        <v>5</v>
      </c>
      <c r="D120" s="17">
        <v>2</v>
      </c>
      <c r="E120" s="20">
        <v>1</v>
      </c>
      <c r="F120" s="17">
        <v>5</v>
      </c>
      <c r="G120" s="37">
        <v>3</v>
      </c>
      <c r="H120" s="157" t="s">
        <v>212</v>
      </c>
      <c r="I120" s="158"/>
      <c r="J120" s="18">
        <v>0</v>
      </c>
      <c r="K120" s="18">
        <v>1</v>
      </c>
      <c r="L120" s="177">
        <v>0</v>
      </c>
      <c r="M120" s="178"/>
    </row>
    <row r="122" spans="1:13" ht="12.75" customHeight="1">
      <c r="A122" s="141" t="s">
        <v>389</v>
      </c>
      <c r="B122" s="143" t="s">
        <v>195</v>
      </c>
      <c r="C122" s="143" t="s">
        <v>196</v>
      </c>
      <c r="D122" s="130" t="s">
        <v>731</v>
      </c>
      <c r="E122" s="131"/>
      <c r="F122" s="131"/>
      <c r="G122" s="131"/>
      <c r="H122" s="131"/>
      <c r="I122" s="131"/>
      <c r="J122" s="131"/>
      <c r="K122" s="131"/>
      <c r="L122" s="131"/>
      <c r="M122" s="132"/>
    </row>
    <row r="123" spans="1:13" ht="26.25" thickBot="1">
      <c r="A123" s="142"/>
      <c r="B123" s="143"/>
      <c r="C123" s="143"/>
      <c r="D123" s="22" t="s">
        <v>197</v>
      </c>
      <c r="E123" s="22" t="s">
        <v>198</v>
      </c>
      <c r="F123" s="22">
        <v>2003</v>
      </c>
      <c r="G123" s="23">
        <v>2004</v>
      </c>
      <c r="H123" s="24">
        <v>2005</v>
      </c>
      <c r="I123" s="25" t="s">
        <v>187</v>
      </c>
      <c r="J123" s="25" t="s">
        <v>188</v>
      </c>
      <c r="K123" s="26" t="s">
        <v>189</v>
      </c>
      <c r="L123" s="22" t="s">
        <v>190</v>
      </c>
      <c r="M123" s="22" t="s">
        <v>191</v>
      </c>
    </row>
    <row r="124" spans="1:13" ht="12.75">
      <c r="A124" s="165" t="s">
        <v>272</v>
      </c>
      <c r="B124" s="191" t="s">
        <v>273</v>
      </c>
      <c r="C124" s="1">
        <v>37926</v>
      </c>
      <c r="D124" s="59">
        <f>E124+I124+J124+K124+L124+M124</f>
        <v>3600</v>
      </c>
      <c r="E124" s="59">
        <f>F124+G124+H124</f>
        <v>3600</v>
      </c>
      <c r="F124" s="2">
        <v>1429</v>
      </c>
      <c r="G124" s="36">
        <v>1800</v>
      </c>
      <c r="H124" s="57">
        <v>371</v>
      </c>
      <c r="I124" s="27">
        <v>0</v>
      </c>
      <c r="J124" s="20">
        <v>0</v>
      </c>
      <c r="K124" s="28">
        <v>0</v>
      </c>
      <c r="L124" s="28">
        <v>0</v>
      </c>
      <c r="M124" s="28">
        <v>0</v>
      </c>
    </row>
    <row r="125" spans="1:13" ht="12.75">
      <c r="A125" s="251"/>
      <c r="B125" s="252"/>
      <c r="C125" s="97">
        <v>38687</v>
      </c>
      <c r="D125" s="59">
        <f>E125+I125+J125+K125+L125+M125</f>
        <v>3600</v>
      </c>
      <c r="E125" s="59">
        <f>F125+G125+H125</f>
        <v>3600</v>
      </c>
      <c r="F125" s="3">
        <v>1429</v>
      </c>
      <c r="G125" s="41">
        <v>1800</v>
      </c>
      <c r="H125" s="58">
        <v>371</v>
      </c>
      <c r="I125" s="29">
        <v>0</v>
      </c>
      <c r="J125" s="30">
        <v>0</v>
      </c>
      <c r="K125" s="31">
        <v>0</v>
      </c>
      <c r="L125" s="31">
        <v>0</v>
      </c>
      <c r="M125" s="31">
        <v>0</v>
      </c>
    </row>
    <row r="126" spans="1:13" ht="12.75">
      <c r="A126" s="4" t="s">
        <v>192</v>
      </c>
      <c r="B126" s="144" t="s">
        <v>263</v>
      </c>
      <c r="C126" s="145"/>
      <c r="D126" s="145"/>
      <c r="E126" s="145"/>
      <c r="F126" s="145"/>
      <c r="G126" s="145"/>
      <c r="H126" s="145"/>
      <c r="I126" s="145"/>
      <c r="J126" s="145"/>
      <c r="K126" s="145"/>
      <c r="L126" s="145"/>
      <c r="M126" s="146"/>
    </row>
    <row r="127" spans="1:13" ht="26.25" customHeight="1">
      <c r="A127" s="49" t="s">
        <v>371</v>
      </c>
      <c r="B127" s="144" t="s">
        <v>640</v>
      </c>
      <c r="C127" s="145"/>
      <c r="D127" s="145"/>
      <c r="E127" s="145"/>
      <c r="F127" s="146"/>
      <c r="G127" s="119" t="s">
        <v>372</v>
      </c>
      <c r="H127" s="120"/>
      <c r="I127" s="144" t="s">
        <v>760</v>
      </c>
      <c r="J127" s="145"/>
      <c r="K127" s="145"/>
      <c r="L127" s="145"/>
      <c r="M127" s="146"/>
    </row>
    <row r="128" spans="1:13" ht="42.75" customHeight="1">
      <c r="A128" s="144" t="s">
        <v>122</v>
      </c>
      <c r="B128" s="145"/>
      <c r="C128" s="145"/>
      <c r="D128" s="145"/>
      <c r="E128" s="145"/>
      <c r="F128" s="145"/>
      <c r="G128" s="145"/>
      <c r="H128" s="145"/>
      <c r="I128" s="145"/>
      <c r="J128" s="145"/>
      <c r="K128" s="145"/>
      <c r="L128" s="145"/>
      <c r="M128" s="146"/>
    </row>
    <row r="129" spans="1:13" ht="12.75">
      <c r="A129" s="144" t="s">
        <v>274</v>
      </c>
      <c r="B129" s="145"/>
      <c r="C129" s="145"/>
      <c r="D129" s="145"/>
      <c r="E129" s="145"/>
      <c r="F129" s="145"/>
      <c r="G129" s="145"/>
      <c r="H129" s="145"/>
      <c r="I129" s="145"/>
      <c r="J129" s="145"/>
      <c r="K129" s="145"/>
      <c r="L129" s="145"/>
      <c r="M129" s="146"/>
    </row>
    <row r="130" spans="1:13" ht="12.75" customHeight="1">
      <c r="A130" s="14" t="s">
        <v>201</v>
      </c>
      <c r="B130" s="144" t="s">
        <v>384</v>
      </c>
      <c r="C130" s="137"/>
      <c r="D130" s="137"/>
      <c r="E130" s="137"/>
      <c r="F130" s="137"/>
      <c r="G130" s="137"/>
      <c r="H130" s="129"/>
      <c r="I130" s="144" t="s">
        <v>375</v>
      </c>
      <c r="J130" s="137"/>
      <c r="K130" s="137"/>
      <c r="L130" s="129"/>
      <c r="M130" s="10" t="s">
        <v>792</v>
      </c>
    </row>
    <row r="131" spans="1:13" ht="32.25" customHeight="1">
      <c r="A131" s="127" t="s">
        <v>199</v>
      </c>
      <c r="B131" s="208"/>
      <c r="C131" s="208"/>
      <c r="D131" s="208"/>
      <c r="E131" s="208"/>
      <c r="F131" s="208"/>
      <c r="G131" s="208"/>
      <c r="H131" s="208"/>
      <c r="I131" s="208"/>
      <c r="J131" s="208"/>
      <c r="K131" s="208"/>
      <c r="L131" s="208"/>
      <c r="M131" s="209"/>
    </row>
    <row r="132" spans="1:13" ht="38.25">
      <c r="A132" s="152" t="s">
        <v>217</v>
      </c>
      <c r="B132" s="153"/>
      <c r="C132" s="151" t="s">
        <v>200</v>
      </c>
      <c r="D132" s="151"/>
      <c r="E132" s="151"/>
      <c r="F132" s="151"/>
      <c r="G132" s="33" t="s">
        <v>216</v>
      </c>
      <c r="H132" s="151" t="s">
        <v>421</v>
      </c>
      <c r="I132" s="151"/>
      <c r="J132" s="151"/>
      <c r="K132" s="151"/>
      <c r="L132" s="151"/>
      <c r="M132" s="151"/>
    </row>
    <row r="133" spans="1:13" s="111" customFormat="1" ht="63.75" customHeight="1">
      <c r="A133" s="144" t="s">
        <v>275</v>
      </c>
      <c r="B133" s="146"/>
      <c r="C133" s="144" t="s">
        <v>276</v>
      </c>
      <c r="D133" s="145"/>
      <c r="E133" s="145"/>
      <c r="F133" s="146"/>
      <c r="G133" s="110" t="s">
        <v>329</v>
      </c>
      <c r="H133" s="123" t="s">
        <v>277</v>
      </c>
      <c r="I133" s="124"/>
      <c r="J133" s="124"/>
      <c r="K133" s="124"/>
      <c r="L133" s="124"/>
      <c r="M133" s="161"/>
    </row>
    <row r="134" spans="1:13" ht="27.75" customHeight="1">
      <c r="A134" s="81" t="s">
        <v>202</v>
      </c>
      <c r="M134" s="79"/>
    </row>
    <row r="135" spans="1:13" ht="12.75">
      <c r="A135" s="16" t="s">
        <v>210</v>
      </c>
      <c r="B135" s="17" t="s">
        <v>213</v>
      </c>
      <c r="C135" s="17" t="s">
        <v>204</v>
      </c>
      <c r="D135" s="17" t="s">
        <v>205</v>
      </c>
      <c r="E135" s="17" t="s">
        <v>206</v>
      </c>
      <c r="F135" s="17" t="s">
        <v>208</v>
      </c>
      <c r="G135" s="17" t="s">
        <v>207</v>
      </c>
      <c r="H135" s="159" t="s">
        <v>215</v>
      </c>
      <c r="I135" s="160"/>
      <c r="J135" s="18" t="s">
        <v>214</v>
      </c>
      <c r="K135" s="18" t="s">
        <v>209</v>
      </c>
      <c r="L135" s="133" t="s">
        <v>211</v>
      </c>
      <c r="M135" s="134"/>
    </row>
    <row r="136" spans="1:13" ht="12.75">
      <c r="A136" s="17" t="s">
        <v>203</v>
      </c>
      <c r="B136" s="17">
        <v>23</v>
      </c>
      <c r="C136" s="17">
        <v>14</v>
      </c>
      <c r="D136" s="17">
        <v>6</v>
      </c>
      <c r="E136" s="20">
        <v>3</v>
      </c>
      <c r="F136" s="17">
        <v>7</v>
      </c>
      <c r="G136" s="37">
        <v>16</v>
      </c>
      <c r="H136" s="157" t="s">
        <v>212</v>
      </c>
      <c r="I136" s="158"/>
      <c r="J136" s="18">
        <v>4</v>
      </c>
      <c r="K136" s="18">
        <v>10</v>
      </c>
      <c r="L136" s="177">
        <v>4</v>
      </c>
      <c r="M136" s="178"/>
    </row>
    <row r="138" spans="1:13" ht="12.75" customHeight="1">
      <c r="A138" s="141" t="s">
        <v>389</v>
      </c>
      <c r="B138" s="143" t="s">
        <v>195</v>
      </c>
      <c r="C138" s="143" t="s">
        <v>196</v>
      </c>
      <c r="D138" s="130" t="s">
        <v>731</v>
      </c>
      <c r="E138" s="131"/>
      <c r="F138" s="131"/>
      <c r="G138" s="131"/>
      <c r="H138" s="131"/>
      <c r="I138" s="131"/>
      <c r="J138" s="131"/>
      <c r="K138" s="131"/>
      <c r="L138" s="131"/>
      <c r="M138" s="132"/>
    </row>
    <row r="139" spans="1:13" ht="26.25" thickBot="1">
      <c r="A139" s="142"/>
      <c r="B139" s="143"/>
      <c r="C139" s="143"/>
      <c r="D139" s="22" t="s">
        <v>197</v>
      </c>
      <c r="E139" s="22" t="s">
        <v>198</v>
      </c>
      <c r="F139" s="22">
        <v>2003</v>
      </c>
      <c r="G139" s="23">
        <v>2004</v>
      </c>
      <c r="H139" s="24">
        <v>2005</v>
      </c>
      <c r="I139" s="25" t="s">
        <v>187</v>
      </c>
      <c r="J139" s="25" t="s">
        <v>188</v>
      </c>
      <c r="K139" s="26" t="s">
        <v>189</v>
      </c>
      <c r="L139" s="22" t="s">
        <v>190</v>
      </c>
      <c r="M139" s="22" t="s">
        <v>191</v>
      </c>
    </row>
    <row r="140" spans="1:13" ht="12.75">
      <c r="A140" s="165" t="s">
        <v>278</v>
      </c>
      <c r="B140" s="191" t="s">
        <v>279</v>
      </c>
      <c r="C140" s="1">
        <v>37926</v>
      </c>
      <c r="D140" s="59">
        <f>E140+I140+J140+K140+L140+M140</f>
        <v>6000</v>
      </c>
      <c r="E140" s="59">
        <f>F140+G140+H140</f>
        <v>6000</v>
      </c>
      <c r="F140" s="2">
        <v>1400</v>
      </c>
      <c r="G140" s="36">
        <v>2400</v>
      </c>
      <c r="H140" s="57">
        <v>2200</v>
      </c>
      <c r="I140" s="27">
        <v>0</v>
      </c>
      <c r="J140" s="20">
        <v>0</v>
      </c>
      <c r="K140" s="28">
        <v>0</v>
      </c>
      <c r="L140" s="28">
        <v>0</v>
      </c>
      <c r="M140" s="28">
        <v>0</v>
      </c>
    </row>
    <row r="141" spans="1:13" ht="27" customHeight="1">
      <c r="A141" s="251"/>
      <c r="B141" s="252"/>
      <c r="C141" s="97">
        <v>38687</v>
      </c>
      <c r="D141" s="59">
        <f>E141+I141+J141+K141+L141+M141</f>
        <v>6000</v>
      </c>
      <c r="E141" s="59">
        <f>F141+G141+H141</f>
        <v>6000</v>
      </c>
      <c r="F141" s="3">
        <v>1400</v>
      </c>
      <c r="G141" s="41">
        <v>2400</v>
      </c>
      <c r="H141" s="58">
        <v>2200</v>
      </c>
      <c r="I141" s="29">
        <v>0</v>
      </c>
      <c r="J141" s="30">
        <v>0</v>
      </c>
      <c r="K141" s="31">
        <v>0</v>
      </c>
      <c r="L141" s="31">
        <v>0</v>
      </c>
      <c r="M141" s="31">
        <v>0</v>
      </c>
    </row>
    <row r="142" spans="1:13" ht="12.75">
      <c r="A142" s="4" t="s">
        <v>192</v>
      </c>
      <c r="B142" s="144"/>
      <c r="C142" s="145"/>
      <c r="D142" s="145"/>
      <c r="E142" s="145"/>
      <c r="F142" s="145"/>
      <c r="G142" s="145"/>
      <c r="H142" s="145"/>
      <c r="I142" s="145"/>
      <c r="J142" s="145"/>
      <c r="K142" s="145"/>
      <c r="L142" s="145"/>
      <c r="M142" s="146"/>
    </row>
    <row r="143" spans="1:13" ht="24.75" customHeight="1">
      <c r="A143" s="49" t="s">
        <v>371</v>
      </c>
      <c r="B143" s="144" t="s">
        <v>640</v>
      </c>
      <c r="C143" s="145"/>
      <c r="D143" s="145"/>
      <c r="E143" s="145"/>
      <c r="F143" s="146"/>
      <c r="G143" s="119" t="s">
        <v>372</v>
      </c>
      <c r="H143" s="120"/>
      <c r="I143" s="144" t="s">
        <v>755</v>
      </c>
      <c r="J143" s="145"/>
      <c r="K143" s="145"/>
      <c r="L143" s="145"/>
      <c r="M143" s="146"/>
    </row>
    <row r="144" spans="1:13" ht="37.5" customHeight="1">
      <c r="A144" s="144" t="s">
        <v>123</v>
      </c>
      <c r="B144" s="145"/>
      <c r="C144" s="145"/>
      <c r="D144" s="145"/>
      <c r="E144" s="145"/>
      <c r="F144" s="145"/>
      <c r="G144" s="145"/>
      <c r="H144" s="145"/>
      <c r="I144" s="145"/>
      <c r="J144" s="145"/>
      <c r="K144" s="145"/>
      <c r="L144" s="145"/>
      <c r="M144" s="146"/>
    </row>
    <row r="145" spans="1:13" ht="12.75">
      <c r="A145" s="144" t="s">
        <v>42</v>
      </c>
      <c r="B145" s="145"/>
      <c r="C145" s="145"/>
      <c r="D145" s="145"/>
      <c r="E145" s="145"/>
      <c r="F145" s="145"/>
      <c r="G145" s="145"/>
      <c r="H145" s="145"/>
      <c r="I145" s="145"/>
      <c r="J145" s="145"/>
      <c r="K145" s="145"/>
      <c r="L145" s="145"/>
      <c r="M145" s="146"/>
    </row>
    <row r="146" spans="1:13" ht="12.75" customHeight="1">
      <c r="A146" s="14" t="s">
        <v>201</v>
      </c>
      <c r="B146" s="144" t="s">
        <v>754</v>
      </c>
      <c r="C146" s="137"/>
      <c r="D146" s="137"/>
      <c r="E146" s="137"/>
      <c r="F146" s="137"/>
      <c r="G146" s="137"/>
      <c r="H146" s="129"/>
      <c r="I146" s="144" t="s">
        <v>375</v>
      </c>
      <c r="J146" s="137"/>
      <c r="K146" s="137"/>
      <c r="L146" s="129"/>
      <c r="M146" s="10" t="s">
        <v>792</v>
      </c>
    </row>
    <row r="147" spans="1:13" ht="34.5" customHeight="1">
      <c r="A147" s="127" t="s">
        <v>199</v>
      </c>
      <c r="B147" s="208"/>
      <c r="C147" s="208"/>
      <c r="D147" s="208"/>
      <c r="E147" s="208"/>
      <c r="F147" s="208"/>
      <c r="G147" s="208"/>
      <c r="H147" s="208"/>
      <c r="I147" s="208"/>
      <c r="J147" s="208"/>
      <c r="K147" s="208"/>
      <c r="L147" s="208"/>
      <c r="M147" s="209"/>
    </row>
    <row r="148" spans="1:13" ht="38.25">
      <c r="A148" s="152" t="s">
        <v>217</v>
      </c>
      <c r="B148" s="153"/>
      <c r="C148" s="151" t="s">
        <v>200</v>
      </c>
      <c r="D148" s="151"/>
      <c r="E148" s="151"/>
      <c r="F148" s="151"/>
      <c r="G148" s="33" t="s">
        <v>216</v>
      </c>
      <c r="H148" s="151" t="s">
        <v>421</v>
      </c>
      <c r="I148" s="151"/>
      <c r="J148" s="151"/>
      <c r="K148" s="151"/>
      <c r="L148" s="151"/>
      <c r="M148" s="151"/>
    </row>
    <row r="149" spans="1:13" s="111" customFormat="1" ht="12.75">
      <c r="A149" s="123" t="s">
        <v>280</v>
      </c>
      <c r="B149" s="161"/>
      <c r="C149" s="190" t="s">
        <v>803</v>
      </c>
      <c r="D149" s="190"/>
      <c r="E149" s="190"/>
      <c r="F149" s="190"/>
      <c r="G149" s="109" t="s">
        <v>35</v>
      </c>
      <c r="H149" s="144" t="s">
        <v>281</v>
      </c>
      <c r="I149" s="145"/>
      <c r="J149" s="145"/>
      <c r="K149" s="145"/>
      <c r="L149" s="145"/>
      <c r="M149" s="146"/>
    </row>
    <row r="150" spans="1:13" s="111" customFormat="1" ht="37.5" customHeight="1">
      <c r="A150" s="144" t="s">
        <v>282</v>
      </c>
      <c r="B150" s="146"/>
      <c r="C150" s="144" t="s">
        <v>283</v>
      </c>
      <c r="D150" s="145"/>
      <c r="E150" s="145"/>
      <c r="F150" s="146"/>
      <c r="G150" s="110" t="s">
        <v>329</v>
      </c>
      <c r="H150" s="144" t="s">
        <v>284</v>
      </c>
      <c r="I150" s="145"/>
      <c r="J150" s="145"/>
      <c r="K150" s="145"/>
      <c r="L150" s="145"/>
      <c r="M150" s="146"/>
    </row>
    <row r="151" spans="1:13" s="111" customFormat="1" ht="38.25" customHeight="1">
      <c r="A151" s="144" t="s">
        <v>285</v>
      </c>
      <c r="B151" s="146"/>
      <c r="C151" s="190" t="s">
        <v>286</v>
      </c>
      <c r="D151" s="190"/>
      <c r="E151" s="190"/>
      <c r="F151" s="190"/>
      <c r="G151" s="110" t="s">
        <v>329</v>
      </c>
      <c r="H151" s="144" t="s">
        <v>281</v>
      </c>
      <c r="I151" s="145"/>
      <c r="J151" s="145"/>
      <c r="K151" s="145"/>
      <c r="L151" s="145"/>
      <c r="M151" s="146"/>
    </row>
    <row r="152" spans="1:13" ht="30.75" customHeight="1">
      <c r="A152" s="81" t="s">
        <v>202</v>
      </c>
      <c r="M152" s="79"/>
    </row>
    <row r="153" spans="1:13" ht="12.75">
      <c r="A153" s="16" t="s">
        <v>210</v>
      </c>
      <c r="B153" s="17" t="s">
        <v>213</v>
      </c>
      <c r="C153" s="17" t="s">
        <v>204</v>
      </c>
      <c r="D153" s="17" t="s">
        <v>205</v>
      </c>
      <c r="E153" s="17" t="s">
        <v>206</v>
      </c>
      <c r="F153" s="17" t="s">
        <v>208</v>
      </c>
      <c r="G153" s="17" t="s">
        <v>207</v>
      </c>
      <c r="H153" s="159" t="s">
        <v>215</v>
      </c>
      <c r="I153" s="160"/>
      <c r="J153" s="18" t="s">
        <v>214</v>
      </c>
      <c r="K153" s="18" t="s">
        <v>209</v>
      </c>
      <c r="L153" s="133" t="s">
        <v>211</v>
      </c>
      <c r="M153" s="134"/>
    </row>
    <row r="154" spans="1:13" ht="12.75">
      <c r="A154" s="17" t="s">
        <v>203</v>
      </c>
      <c r="B154" s="17">
        <v>48</v>
      </c>
      <c r="C154" s="17">
        <v>36</v>
      </c>
      <c r="D154" s="17">
        <v>11</v>
      </c>
      <c r="E154" s="20">
        <v>1</v>
      </c>
      <c r="F154" s="17">
        <v>21</v>
      </c>
      <c r="G154" s="37">
        <v>27</v>
      </c>
      <c r="H154" s="157" t="s">
        <v>212</v>
      </c>
      <c r="I154" s="158"/>
      <c r="J154" s="18">
        <v>0</v>
      </c>
      <c r="K154" s="18">
        <v>0</v>
      </c>
      <c r="L154" s="177">
        <v>0</v>
      </c>
      <c r="M154" s="178"/>
    </row>
    <row r="156" spans="1:13" ht="12.75" customHeight="1">
      <c r="A156" s="141" t="s">
        <v>389</v>
      </c>
      <c r="B156" s="143" t="s">
        <v>195</v>
      </c>
      <c r="C156" s="143" t="s">
        <v>196</v>
      </c>
      <c r="D156" s="130" t="s">
        <v>731</v>
      </c>
      <c r="E156" s="131"/>
      <c r="F156" s="131"/>
      <c r="G156" s="131"/>
      <c r="H156" s="131"/>
      <c r="I156" s="131"/>
      <c r="J156" s="131"/>
      <c r="K156" s="131"/>
      <c r="L156" s="131"/>
      <c r="M156" s="132"/>
    </row>
    <row r="157" spans="1:13" ht="26.25" thickBot="1">
      <c r="A157" s="142"/>
      <c r="B157" s="143"/>
      <c r="C157" s="143"/>
      <c r="D157" s="22" t="s">
        <v>197</v>
      </c>
      <c r="E157" s="22" t="s">
        <v>198</v>
      </c>
      <c r="F157" s="22">
        <v>2003</v>
      </c>
      <c r="G157" s="23">
        <v>2004</v>
      </c>
      <c r="H157" s="24">
        <v>2005</v>
      </c>
      <c r="I157" s="25" t="s">
        <v>187</v>
      </c>
      <c r="J157" s="25" t="s">
        <v>188</v>
      </c>
      <c r="K157" s="26" t="s">
        <v>189</v>
      </c>
      <c r="L157" s="22" t="s">
        <v>190</v>
      </c>
      <c r="M157" s="22" t="s">
        <v>191</v>
      </c>
    </row>
    <row r="158" spans="1:13" ht="12.75">
      <c r="A158" s="165" t="s">
        <v>287</v>
      </c>
      <c r="B158" s="191" t="s">
        <v>288</v>
      </c>
      <c r="C158" s="1">
        <v>37956</v>
      </c>
      <c r="D158" s="59">
        <f>E158+I158+J158+K158+L158+M158</f>
        <v>6230</v>
      </c>
      <c r="E158" s="59">
        <f>F158+G158+H158</f>
        <v>6230</v>
      </c>
      <c r="F158" s="2">
        <v>2030</v>
      </c>
      <c r="G158" s="36">
        <v>2400</v>
      </c>
      <c r="H158" s="57">
        <v>1800</v>
      </c>
      <c r="I158" s="27">
        <v>0</v>
      </c>
      <c r="J158" s="20">
        <v>0</v>
      </c>
      <c r="K158" s="28">
        <v>0</v>
      </c>
      <c r="L158" s="28">
        <v>0</v>
      </c>
      <c r="M158" s="28">
        <v>0</v>
      </c>
    </row>
    <row r="159" spans="1:13" ht="12.75">
      <c r="A159" s="251"/>
      <c r="B159" s="252"/>
      <c r="C159" s="97">
        <v>38687</v>
      </c>
      <c r="D159" s="59">
        <f>E159+I159+J159+K159+L159+M159</f>
        <v>6230</v>
      </c>
      <c r="E159" s="59">
        <f>F159+G159+H159</f>
        <v>6230</v>
      </c>
      <c r="F159" s="3">
        <v>2030</v>
      </c>
      <c r="G159" s="41">
        <v>2400</v>
      </c>
      <c r="H159" s="58">
        <v>1800</v>
      </c>
      <c r="I159" s="29">
        <v>0</v>
      </c>
      <c r="J159" s="30">
        <v>0</v>
      </c>
      <c r="K159" s="31">
        <v>0</v>
      </c>
      <c r="L159" s="31">
        <v>0</v>
      </c>
      <c r="M159" s="31">
        <v>0</v>
      </c>
    </row>
    <row r="160" spans="1:13" ht="12.75">
      <c r="A160" s="4" t="s">
        <v>192</v>
      </c>
      <c r="B160" s="144" t="s">
        <v>289</v>
      </c>
      <c r="C160" s="145"/>
      <c r="D160" s="145"/>
      <c r="E160" s="145"/>
      <c r="F160" s="145"/>
      <c r="G160" s="145"/>
      <c r="H160" s="145"/>
      <c r="I160" s="145"/>
      <c r="J160" s="145"/>
      <c r="K160" s="145"/>
      <c r="L160" s="145"/>
      <c r="M160" s="146"/>
    </row>
    <row r="161" spans="1:13" ht="27" customHeight="1">
      <c r="A161" s="49" t="s">
        <v>371</v>
      </c>
      <c r="B161" s="144" t="s">
        <v>640</v>
      </c>
      <c r="C161" s="145"/>
      <c r="D161" s="145"/>
      <c r="E161" s="145"/>
      <c r="F161" s="146"/>
      <c r="G161" s="119" t="s">
        <v>372</v>
      </c>
      <c r="H161" s="120"/>
      <c r="I161" s="144" t="s">
        <v>761</v>
      </c>
      <c r="J161" s="145"/>
      <c r="K161" s="145"/>
      <c r="L161" s="145"/>
      <c r="M161" s="146"/>
    </row>
    <row r="162" spans="1:13" ht="42" customHeight="1">
      <c r="A162" s="144" t="s">
        <v>124</v>
      </c>
      <c r="B162" s="145"/>
      <c r="C162" s="145"/>
      <c r="D162" s="145"/>
      <c r="E162" s="145"/>
      <c r="F162" s="145"/>
      <c r="G162" s="145"/>
      <c r="H162" s="145"/>
      <c r="I162" s="145"/>
      <c r="J162" s="145"/>
      <c r="K162" s="145"/>
      <c r="L162" s="145"/>
      <c r="M162" s="146"/>
    </row>
    <row r="163" spans="1:13" ht="12.75">
      <c r="A163" s="144" t="s">
        <v>290</v>
      </c>
      <c r="B163" s="145"/>
      <c r="C163" s="145"/>
      <c r="D163" s="145"/>
      <c r="E163" s="145"/>
      <c r="F163" s="145"/>
      <c r="G163" s="145"/>
      <c r="H163" s="145"/>
      <c r="I163" s="145"/>
      <c r="J163" s="145"/>
      <c r="K163" s="145"/>
      <c r="L163" s="145"/>
      <c r="M163" s="146"/>
    </row>
    <row r="164" spans="1:13" ht="12.75" customHeight="1">
      <c r="A164" s="14" t="s">
        <v>201</v>
      </c>
      <c r="B164" s="144" t="s">
        <v>754</v>
      </c>
      <c r="C164" s="137"/>
      <c r="D164" s="137"/>
      <c r="E164" s="137"/>
      <c r="F164" s="137"/>
      <c r="G164" s="137"/>
      <c r="H164" s="129"/>
      <c r="I164" s="144" t="s">
        <v>375</v>
      </c>
      <c r="J164" s="137"/>
      <c r="K164" s="137"/>
      <c r="L164" s="129"/>
      <c r="M164" s="10" t="s">
        <v>792</v>
      </c>
    </row>
    <row r="165" spans="1:13" ht="31.5" customHeight="1">
      <c r="A165" s="127" t="s">
        <v>199</v>
      </c>
      <c r="B165" s="208"/>
      <c r="C165" s="208"/>
      <c r="D165" s="208"/>
      <c r="E165" s="208"/>
      <c r="F165" s="208"/>
      <c r="G165" s="208"/>
      <c r="H165" s="208"/>
      <c r="I165" s="208"/>
      <c r="J165" s="208"/>
      <c r="K165" s="208"/>
      <c r="L165" s="208"/>
      <c r="M165" s="209"/>
    </row>
    <row r="166" spans="1:13" ht="38.25">
      <c r="A166" s="152" t="s">
        <v>217</v>
      </c>
      <c r="B166" s="153"/>
      <c r="C166" s="151" t="s">
        <v>200</v>
      </c>
      <c r="D166" s="151"/>
      <c r="E166" s="151"/>
      <c r="F166" s="151"/>
      <c r="G166" s="33" t="s">
        <v>216</v>
      </c>
      <c r="H166" s="151" t="s">
        <v>421</v>
      </c>
      <c r="I166" s="151"/>
      <c r="J166" s="151"/>
      <c r="K166" s="151"/>
      <c r="L166" s="151"/>
      <c r="M166" s="151"/>
    </row>
    <row r="167" spans="1:13" s="111" customFormat="1" ht="12.75">
      <c r="A167" s="123" t="s">
        <v>291</v>
      </c>
      <c r="B167" s="161"/>
      <c r="C167" s="190" t="s">
        <v>292</v>
      </c>
      <c r="D167" s="190"/>
      <c r="E167" s="190"/>
      <c r="F167" s="190"/>
      <c r="G167" s="110" t="s">
        <v>329</v>
      </c>
      <c r="H167" s="190" t="s">
        <v>293</v>
      </c>
      <c r="I167" s="190"/>
      <c r="J167" s="190"/>
      <c r="K167" s="190"/>
      <c r="L167" s="190"/>
      <c r="M167" s="190"/>
    </row>
    <row r="168" spans="1:13" s="111" customFormat="1" ht="24.75" customHeight="1">
      <c r="A168" s="144" t="s">
        <v>294</v>
      </c>
      <c r="B168" s="146"/>
      <c r="C168" s="144" t="s">
        <v>556</v>
      </c>
      <c r="D168" s="145"/>
      <c r="E168" s="145"/>
      <c r="F168" s="146"/>
      <c r="G168" s="110" t="s">
        <v>329</v>
      </c>
      <c r="H168" s="190" t="s">
        <v>293</v>
      </c>
      <c r="I168" s="190"/>
      <c r="J168" s="190"/>
      <c r="K168" s="190"/>
      <c r="L168" s="190"/>
      <c r="M168" s="190"/>
    </row>
    <row r="169" spans="1:13" ht="27.75" customHeight="1">
      <c r="A169" s="81" t="s">
        <v>202</v>
      </c>
      <c r="M169" s="79"/>
    </row>
    <row r="170" spans="1:13" ht="12.75">
      <c r="A170" s="16" t="s">
        <v>210</v>
      </c>
      <c r="B170" s="17" t="s">
        <v>213</v>
      </c>
      <c r="C170" s="17" t="s">
        <v>204</v>
      </c>
      <c r="D170" s="17" t="s">
        <v>205</v>
      </c>
      <c r="E170" s="17" t="s">
        <v>206</v>
      </c>
      <c r="F170" s="17" t="s">
        <v>208</v>
      </c>
      <c r="G170" s="17" t="s">
        <v>207</v>
      </c>
      <c r="H170" s="159" t="s">
        <v>215</v>
      </c>
      <c r="I170" s="160"/>
      <c r="J170" s="18" t="s">
        <v>214</v>
      </c>
      <c r="K170" s="18" t="s">
        <v>209</v>
      </c>
      <c r="L170" s="133" t="s">
        <v>211</v>
      </c>
      <c r="M170" s="134"/>
    </row>
    <row r="171" spans="1:13" ht="12.75">
      <c r="A171" s="17" t="s">
        <v>203</v>
      </c>
      <c r="B171" s="17">
        <v>44</v>
      </c>
      <c r="C171" s="17">
        <v>31</v>
      </c>
      <c r="D171" s="17">
        <v>9</v>
      </c>
      <c r="E171" s="20">
        <v>4</v>
      </c>
      <c r="F171" s="17">
        <v>10</v>
      </c>
      <c r="G171" s="37">
        <v>34</v>
      </c>
      <c r="H171" s="157" t="s">
        <v>212</v>
      </c>
      <c r="I171" s="158"/>
      <c r="J171" s="18">
        <v>16</v>
      </c>
      <c r="K171" s="18">
        <v>26</v>
      </c>
      <c r="L171" s="177">
        <v>6</v>
      </c>
      <c r="M171" s="178"/>
    </row>
    <row r="173" spans="1:13" ht="12.75" customHeight="1">
      <c r="A173" s="141" t="s">
        <v>389</v>
      </c>
      <c r="B173" s="143" t="s">
        <v>195</v>
      </c>
      <c r="C173" s="143" t="s">
        <v>196</v>
      </c>
      <c r="D173" s="130" t="s">
        <v>731</v>
      </c>
      <c r="E173" s="131"/>
      <c r="F173" s="131"/>
      <c r="G173" s="131"/>
      <c r="H173" s="131"/>
      <c r="I173" s="131"/>
      <c r="J173" s="131"/>
      <c r="K173" s="131"/>
      <c r="L173" s="131"/>
      <c r="M173" s="132"/>
    </row>
    <row r="174" spans="1:13" ht="26.25" thickBot="1">
      <c r="A174" s="142"/>
      <c r="B174" s="143"/>
      <c r="C174" s="143"/>
      <c r="D174" s="22" t="s">
        <v>197</v>
      </c>
      <c r="E174" s="22" t="s">
        <v>198</v>
      </c>
      <c r="F174" s="22">
        <v>2003</v>
      </c>
      <c r="G174" s="23">
        <v>2004</v>
      </c>
      <c r="H174" s="24">
        <v>2005</v>
      </c>
      <c r="I174" s="25" t="s">
        <v>187</v>
      </c>
      <c r="J174" s="25" t="s">
        <v>188</v>
      </c>
      <c r="K174" s="26" t="s">
        <v>189</v>
      </c>
      <c r="L174" s="22" t="s">
        <v>190</v>
      </c>
      <c r="M174" s="22" t="s">
        <v>191</v>
      </c>
    </row>
    <row r="175" spans="1:13" ht="12.75">
      <c r="A175" s="165" t="s">
        <v>295</v>
      </c>
      <c r="B175" s="191" t="s">
        <v>296</v>
      </c>
      <c r="C175" s="1">
        <v>37956</v>
      </c>
      <c r="D175" s="59">
        <f>E175+I175+J175+K175+L175+M175</f>
        <v>5100</v>
      </c>
      <c r="E175" s="59">
        <f>F175+G175+H175</f>
        <v>5100</v>
      </c>
      <c r="F175" s="2">
        <v>1500</v>
      </c>
      <c r="G175" s="36">
        <v>1800</v>
      </c>
      <c r="H175" s="57">
        <v>1800</v>
      </c>
      <c r="I175" s="27">
        <v>0</v>
      </c>
      <c r="J175" s="20">
        <v>0</v>
      </c>
      <c r="K175" s="28">
        <v>0</v>
      </c>
      <c r="L175" s="28">
        <v>0</v>
      </c>
      <c r="M175" s="28">
        <v>0</v>
      </c>
    </row>
    <row r="176" spans="1:13" ht="12.75">
      <c r="A176" s="251"/>
      <c r="B176" s="252"/>
      <c r="C176" s="97">
        <v>38687</v>
      </c>
      <c r="D176" s="59">
        <f>E176+I176+J176+K176+L176+M176</f>
        <v>5100</v>
      </c>
      <c r="E176" s="59">
        <f>F176+G176+H176</f>
        <v>5100</v>
      </c>
      <c r="F176" s="3">
        <v>1500</v>
      </c>
      <c r="G176" s="41">
        <v>1800</v>
      </c>
      <c r="H176" s="58">
        <v>1800</v>
      </c>
      <c r="I176" s="29">
        <v>0</v>
      </c>
      <c r="J176" s="30">
        <v>0</v>
      </c>
      <c r="K176" s="31">
        <v>0</v>
      </c>
      <c r="L176" s="31">
        <v>0</v>
      </c>
      <c r="M176" s="31">
        <v>0</v>
      </c>
    </row>
    <row r="177" spans="1:13" ht="12.75">
      <c r="A177" s="4" t="s">
        <v>192</v>
      </c>
      <c r="B177" s="144" t="s">
        <v>297</v>
      </c>
      <c r="C177" s="145"/>
      <c r="D177" s="145"/>
      <c r="E177" s="145"/>
      <c r="F177" s="145"/>
      <c r="G177" s="145"/>
      <c r="H177" s="145"/>
      <c r="I177" s="145"/>
      <c r="J177" s="145"/>
      <c r="K177" s="145"/>
      <c r="L177" s="145"/>
      <c r="M177" s="146"/>
    </row>
    <row r="178" spans="1:13" ht="27" customHeight="1">
      <c r="A178" s="49" t="s">
        <v>371</v>
      </c>
      <c r="B178" s="144" t="s">
        <v>640</v>
      </c>
      <c r="C178" s="145"/>
      <c r="D178" s="145"/>
      <c r="E178" s="145"/>
      <c r="F178" s="146"/>
      <c r="G178" s="119" t="s">
        <v>372</v>
      </c>
      <c r="H178" s="120"/>
      <c r="I178" s="144" t="s">
        <v>762</v>
      </c>
      <c r="J178" s="145"/>
      <c r="K178" s="145"/>
      <c r="L178" s="145"/>
      <c r="M178" s="146"/>
    </row>
    <row r="179" spans="1:13" ht="51.75" customHeight="1">
      <c r="A179" s="144" t="s">
        <v>125</v>
      </c>
      <c r="B179" s="145"/>
      <c r="C179" s="145"/>
      <c r="D179" s="145"/>
      <c r="E179" s="145"/>
      <c r="F179" s="145"/>
      <c r="G179" s="145"/>
      <c r="H179" s="145"/>
      <c r="I179" s="145"/>
      <c r="J179" s="145"/>
      <c r="K179" s="145"/>
      <c r="L179" s="145"/>
      <c r="M179" s="146"/>
    </row>
    <row r="180" spans="1:13" ht="12.75">
      <c r="A180" s="144" t="s">
        <v>42</v>
      </c>
      <c r="B180" s="145"/>
      <c r="C180" s="145"/>
      <c r="D180" s="145"/>
      <c r="E180" s="145"/>
      <c r="F180" s="145"/>
      <c r="G180" s="145"/>
      <c r="H180" s="145"/>
      <c r="I180" s="145"/>
      <c r="J180" s="145"/>
      <c r="K180" s="145"/>
      <c r="L180" s="145"/>
      <c r="M180" s="146"/>
    </row>
    <row r="181" spans="1:13" ht="12.75" customHeight="1">
      <c r="A181" s="14" t="s">
        <v>201</v>
      </c>
      <c r="B181" s="144" t="s">
        <v>763</v>
      </c>
      <c r="C181" s="137"/>
      <c r="D181" s="137"/>
      <c r="E181" s="137"/>
      <c r="F181" s="137"/>
      <c r="G181" s="137"/>
      <c r="H181" s="129"/>
      <c r="I181" s="144" t="s">
        <v>375</v>
      </c>
      <c r="J181" s="137"/>
      <c r="K181" s="137"/>
      <c r="L181" s="129"/>
      <c r="M181" s="10" t="s">
        <v>792</v>
      </c>
    </row>
    <row r="182" spans="1:13" ht="30.75" customHeight="1">
      <c r="A182" s="127" t="s">
        <v>199</v>
      </c>
      <c r="B182" s="208"/>
      <c r="C182" s="208"/>
      <c r="D182" s="208"/>
      <c r="E182" s="208"/>
      <c r="F182" s="208"/>
      <c r="G182" s="208"/>
      <c r="H182" s="208"/>
      <c r="I182" s="208"/>
      <c r="J182" s="208"/>
      <c r="K182" s="208"/>
      <c r="L182" s="208"/>
      <c r="M182" s="209"/>
    </row>
    <row r="183" spans="1:13" ht="38.25">
      <c r="A183" s="152" t="s">
        <v>217</v>
      </c>
      <c r="B183" s="153"/>
      <c r="C183" s="151" t="s">
        <v>200</v>
      </c>
      <c r="D183" s="151"/>
      <c r="E183" s="151"/>
      <c r="F183" s="151"/>
      <c r="G183" s="33" t="s">
        <v>216</v>
      </c>
      <c r="H183" s="151" t="s">
        <v>421</v>
      </c>
      <c r="I183" s="151"/>
      <c r="J183" s="151"/>
      <c r="K183" s="151"/>
      <c r="L183" s="151"/>
      <c r="M183" s="151"/>
    </row>
    <row r="184" spans="1:13" s="111" customFormat="1" ht="51" customHeight="1">
      <c r="A184" s="144" t="s">
        <v>298</v>
      </c>
      <c r="B184" s="146"/>
      <c r="C184" s="144" t="s">
        <v>299</v>
      </c>
      <c r="D184" s="145"/>
      <c r="E184" s="145"/>
      <c r="F184" s="146"/>
      <c r="G184" s="110" t="s">
        <v>329</v>
      </c>
      <c r="H184" s="190" t="s">
        <v>300</v>
      </c>
      <c r="I184" s="190"/>
      <c r="J184" s="190"/>
      <c r="K184" s="190"/>
      <c r="L184" s="190"/>
      <c r="M184" s="190"/>
    </row>
    <row r="185" spans="1:13" s="111" customFormat="1" ht="66" customHeight="1">
      <c r="A185" s="144" t="s">
        <v>675</v>
      </c>
      <c r="B185" s="146"/>
      <c r="C185" s="144" t="s">
        <v>676</v>
      </c>
      <c r="D185" s="145"/>
      <c r="E185" s="145"/>
      <c r="F185" s="146"/>
      <c r="G185" s="110" t="s">
        <v>329</v>
      </c>
      <c r="H185" s="190" t="s">
        <v>300</v>
      </c>
      <c r="I185" s="190"/>
      <c r="J185" s="190"/>
      <c r="K185" s="190"/>
      <c r="L185" s="190"/>
      <c r="M185" s="190"/>
    </row>
    <row r="186" spans="1:13" s="111" customFormat="1" ht="53.25" customHeight="1">
      <c r="A186" s="144" t="s">
        <v>677</v>
      </c>
      <c r="B186" s="146"/>
      <c r="C186" s="144" t="s">
        <v>556</v>
      </c>
      <c r="D186" s="145"/>
      <c r="E186" s="145"/>
      <c r="F186" s="146"/>
      <c r="G186" s="110" t="s">
        <v>329</v>
      </c>
      <c r="H186" s="190" t="s">
        <v>300</v>
      </c>
      <c r="I186" s="190"/>
      <c r="J186" s="190"/>
      <c r="K186" s="190"/>
      <c r="L186" s="190"/>
      <c r="M186" s="190"/>
    </row>
    <row r="187" spans="1:13" ht="30" customHeight="1">
      <c r="A187" s="81" t="s">
        <v>202</v>
      </c>
      <c r="M187" s="79"/>
    </row>
    <row r="188" spans="1:13" ht="12.75">
      <c r="A188" s="16" t="s">
        <v>210</v>
      </c>
      <c r="B188" s="17" t="s">
        <v>213</v>
      </c>
      <c r="C188" s="17" t="s">
        <v>204</v>
      </c>
      <c r="D188" s="17" t="s">
        <v>205</v>
      </c>
      <c r="E188" s="17" t="s">
        <v>206</v>
      </c>
      <c r="F188" s="17" t="s">
        <v>208</v>
      </c>
      <c r="G188" s="17" t="s">
        <v>207</v>
      </c>
      <c r="H188" s="159" t="s">
        <v>215</v>
      </c>
      <c r="I188" s="160"/>
      <c r="J188" s="18" t="s">
        <v>214</v>
      </c>
      <c r="K188" s="18" t="s">
        <v>209</v>
      </c>
      <c r="L188" s="133" t="s">
        <v>211</v>
      </c>
      <c r="M188" s="134"/>
    </row>
    <row r="189" spans="1:13" ht="12.75">
      <c r="A189" s="17" t="s">
        <v>203</v>
      </c>
      <c r="B189" s="17">
        <v>28</v>
      </c>
      <c r="C189" s="17">
        <v>17</v>
      </c>
      <c r="D189" s="17">
        <v>8</v>
      </c>
      <c r="E189" s="20">
        <v>3</v>
      </c>
      <c r="F189" s="17">
        <v>5</v>
      </c>
      <c r="G189" s="37">
        <v>23</v>
      </c>
      <c r="H189" s="157" t="s">
        <v>212</v>
      </c>
      <c r="I189" s="158"/>
      <c r="J189" s="18">
        <v>3</v>
      </c>
      <c r="K189" s="18">
        <v>2</v>
      </c>
      <c r="L189" s="177">
        <v>2</v>
      </c>
      <c r="M189" s="178"/>
    </row>
    <row r="191" spans="1:13" ht="12.75" customHeight="1">
      <c r="A191" s="141" t="s">
        <v>389</v>
      </c>
      <c r="B191" s="143" t="s">
        <v>195</v>
      </c>
      <c r="C191" s="143" t="s">
        <v>196</v>
      </c>
      <c r="D191" s="130" t="s">
        <v>731</v>
      </c>
      <c r="E191" s="131"/>
      <c r="F191" s="131"/>
      <c r="G191" s="131"/>
      <c r="H191" s="131"/>
      <c r="I191" s="131"/>
      <c r="J191" s="131"/>
      <c r="K191" s="131"/>
      <c r="L191" s="131"/>
      <c r="M191" s="132"/>
    </row>
    <row r="192" spans="1:13" ht="26.25" thickBot="1">
      <c r="A192" s="142"/>
      <c r="B192" s="143"/>
      <c r="C192" s="143"/>
      <c r="D192" s="22" t="s">
        <v>197</v>
      </c>
      <c r="E192" s="22" t="s">
        <v>198</v>
      </c>
      <c r="F192" s="22">
        <v>2003</v>
      </c>
      <c r="G192" s="23">
        <v>2004</v>
      </c>
      <c r="H192" s="24">
        <v>2005</v>
      </c>
      <c r="I192" s="25" t="s">
        <v>187</v>
      </c>
      <c r="J192" s="25" t="s">
        <v>188</v>
      </c>
      <c r="K192" s="26" t="s">
        <v>189</v>
      </c>
      <c r="L192" s="22" t="s">
        <v>190</v>
      </c>
      <c r="M192" s="22" t="s">
        <v>191</v>
      </c>
    </row>
    <row r="193" spans="1:13" ht="12.75">
      <c r="A193" s="165" t="s">
        <v>752</v>
      </c>
      <c r="B193" s="191" t="s">
        <v>678</v>
      </c>
      <c r="C193" s="1">
        <v>37926</v>
      </c>
      <c r="D193" s="59">
        <f>E193+I193+J193+K193+L193+M193</f>
        <v>234877</v>
      </c>
      <c r="E193" s="59">
        <f>F193+G193+H193</f>
        <v>150027</v>
      </c>
      <c r="F193" s="2">
        <v>13500</v>
      </c>
      <c r="G193" s="36">
        <v>69527</v>
      </c>
      <c r="H193" s="57">
        <v>67000</v>
      </c>
      <c r="I193" s="27">
        <v>38150</v>
      </c>
      <c r="J193" s="20">
        <v>46700</v>
      </c>
      <c r="K193" s="28">
        <v>0</v>
      </c>
      <c r="L193" s="28">
        <v>0</v>
      </c>
      <c r="M193" s="28">
        <v>0</v>
      </c>
    </row>
    <row r="194" spans="1:13" ht="54.75" customHeight="1">
      <c r="A194" s="251"/>
      <c r="B194" s="252"/>
      <c r="C194" s="97">
        <v>39417</v>
      </c>
      <c r="D194" s="59">
        <f>E194+I194+J194+K194+L194+M194</f>
        <v>198327</v>
      </c>
      <c r="E194" s="59">
        <f>F194+G194+H194</f>
        <v>150027</v>
      </c>
      <c r="F194" s="3">
        <v>13500</v>
      </c>
      <c r="G194" s="41">
        <v>69527</v>
      </c>
      <c r="H194" s="58">
        <v>67000</v>
      </c>
      <c r="I194" s="29">
        <v>24000</v>
      </c>
      <c r="J194" s="30">
        <v>24300</v>
      </c>
      <c r="K194" s="31">
        <v>0</v>
      </c>
      <c r="L194" s="31">
        <v>0</v>
      </c>
      <c r="M194" s="31">
        <v>0</v>
      </c>
    </row>
    <row r="195" spans="1:13" ht="12.75">
      <c r="A195" s="4" t="s">
        <v>192</v>
      </c>
      <c r="B195" s="144" t="s">
        <v>679</v>
      </c>
      <c r="C195" s="145"/>
      <c r="D195" s="145"/>
      <c r="E195" s="145"/>
      <c r="F195" s="145"/>
      <c r="G195" s="145"/>
      <c r="H195" s="145"/>
      <c r="I195" s="145"/>
      <c r="J195" s="145"/>
      <c r="K195" s="145"/>
      <c r="L195" s="145"/>
      <c r="M195" s="146"/>
    </row>
    <row r="196" spans="1:13" ht="26.25" customHeight="1">
      <c r="A196" s="49" t="s">
        <v>371</v>
      </c>
      <c r="B196" s="144" t="s">
        <v>770</v>
      </c>
      <c r="C196" s="145"/>
      <c r="D196" s="145"/>
      <c r="E196" s="145"/>
      <c r="F196" s="146"/>
      <c r="G196" s="119" t="s">
        <v>372</v>
      </c>
      <c r="H196" s="120"/>
      <c r="I196" s="144" t="s">
        <v>764</v>
      </c>
      <c r="J196" s="145"/>
      <c r="K196" s="145"/>
      <c r="L196" s="145"/>
      <c r="M196" s="146"/>
    </row>
    <row r="197" spans="1:13" ht="79.5" customHeight="1">
      <c r="A197" s="144" t="s">
        <v>126</v>
      </c>
      <c r="B197" s="145"/>
      <c r="C197" s="145"/>
      <c r="D197" s="145"/>
      <c r="E197" s="145"/>
      <c r="F197" s="145"/>
      <c r="G197" s="145"/>
      <c r="H197" s="145"/>
      <c r="I197" s="145"/>
      <c r="J197" s="145"/>
      <c r="K197" s="145"/>
      <c r="L197" s="145"/>
      <c r="M197" s="146"/>
    </row>
    <row r="198" spans="1:13" ht="12.75">
      <c r="A198" s="144" t="s">
        <v>680</v>
      </c>
      <c r="B198" s="145"/>
      <c r="C198" s="145"/>
      <c r="D198" s="145"/>
      <c r="E198" s="145"/>
      <c r="F198" s="145"/>
      <c r="G198" s="145"/>
      <c r="H198" s="145"/>
      <c r="I198" s="145"/>
      <c r="J198" s="145"/>
      <c r="K198" s="145"/>
      <c r="L198" s="145"/>
      <c r="M198" s="146"/>
    </row>
    <row r="199" spans="1:13" ht="12.75" customHeight="1">
      <c r="A199" s="14" t="s">
        <v>201</v>
      </c>
      <c r="B199" s="144" t="s">
        <v>754</v>
      </c>
      <c r="C199" s="137"/>
      <c r="D199" s="137"/>
      <c r="E199" s="137"/>
      <c r="F199" s="137"/>
      <c r="G199" s="137"/>
      <c r="H199" s="129"/>
      <c r="I199" s="144" t="s">
        <v>375</v>
      </c>
      <c r="J199" s="137"/>
      <c r="K199" s="137"/>
      <c r="L199" s="129"/>
      <c r="M199" s="10" t="s">
        <v>792</v>
      </c>
    </row>
    <row r="200" spans="1:13" ht="29.25" customHeight="1">
      <c r="A200" s="127" t="s">
        <v>769</v>
      </c>
      <c r="B200" s="253"/>
      <c r="C200" s="253"/>
      <c r="D200" s="253"/>
      <c r="E200" s="253"/>
      <c r="F200" s="253"/>
      <c r="G200" s="253"/>
      <c r="H200" s="253"/>
      <c r="I200" s="253"/>
      <c r="J200" s="253"/>
      <c r="K200" s="253"/>
      <c r="L200" s="253"/>
      <c r="M200" s="254"/>
    </row>
    <row r="201" spans="1:13" ht="38.25">
      <c r="A201" s="152" t="s">
        <v>217</v>
      </c>
      <c r="B201" s="153"/>
      <c r="C201" s="151" t="s">
        <v>200</v>
      </c>
      <c r="D201" s="151"/>
      <c r="E201" s="151"/>
      <c r="F201" s="151"/>
      <c r="G201" s="33" t="s">
        <v>216</v>
      </c>
      <c r="H201" s="151" t="s">
        <v>421</v>
      </c>
      <c r="I201" s="151"/>
      <c r="J201" s="151"/>
      <c r="K201" s="151"/>
      <c r="L201" s="151"/>
      <c r="M201" s="151"/>
    </row>
    <row r="202" spans="1:13" ht="12.75">
      <c r="A202" s="157" t="s">
        <v>681</v>
      </c>
      <c r="B202" s="158"/>
      <c r="C202" s="135" t="s">
        <v>682</v>
      </c>
      <c r="D202" s="135"/>
      <c r="E202" s="135"/>
      <c r="F202" s="135"/>
      <c r="G202" s="34" t="s">
        <v>335</v>
      </c>
      <c r="H202" s="135" t="s">
        <v>300</v>
      </c>
      <c r="I202" s="135"/>
      <c r="J202" s="135"/>
      <c r="K202" s="135"/>
      <c r="L202" s="135"/>
      <c r="M202" s="135"/>
    </row>
    <row r="203" spans="1:13" ht="12.75">
      <c r="A203" s="157" t="s">
        <v>683</v>
      </c>
      <c r="B203" s="158"/>
      <c r="C203" s="135" t="s">
        <v>682</v>
      </c>
      <c r="D203" s="135"/>
      <c r="E203" s="135"/>
      <c r="F203" s="135"/>
      <c r="G203" s="34" t="s">
        <v>335</v>
      </c>
      <c r="H203" s="157" t="s">
        <v>300</v>
      </c>
      <c r="I203" s="136"/>
      <c r="J203" s="136"/>
      <c r="K203" s="136"/>
      <c r="L203" s="136"/>
      <c r="M203" s="158"/>
    </row>
    <row r="204" spans="1:13" ht="27.75" customHeight="1">
      <c r="A204" s="81" t="s">
        <v>202</v>
      </c>
      <c r="M204" s="79"/>
    </row>
    <row r="205" spans="1:13" ht="12.75">
      <c r="A205" s="16" t="s">
        <v>210</v>
      </c>
      <c r="B205" s="17" t="s">
        <v>213</v>
      </c>
      <c r="C205" s="17" t="s">
        <v>204</v>
      </c>
      <c r="D205" s="17" t="s">
        <v>205</v>
      </c>
      <c r="E205" s="17" t="s">
        <v>206</v>
      </c>
      <c r="F205" s="17" t="s">
        <v>208</v>
      </c>
      <c r="G205" s="17" t="s">
        <v>207</v>
      </c>
      <c r="H205" s="159" t="s">
        <v>215</v>
      </c>
      <c r="I205" s="160"/>
      <c r="J205" s="18" t="s">
        <v>214</v>
      </c>
      <c r="K205" s="18" t="s">
        <v>209</v>
      </c>
      <c r="L205" s="133" t="s">
        <v>211</v>
      </c>
      <c r="M205" s="134"/>
    </row>
    <row r="206" spans="1:13" ht="12.75">
      <c r="A206" s="17" t="s">
        <v>203</v>
      </c>
      <c r="B206" s="17">
        <v>149</v>
      </c>
      <c r="C206" s="17">
        <v>104</v>
      </c>
      <c r="D206" s="17">
        <v>35</v>
      </c>
      <c r="E206" s="20">
        <v>10</v>
      </c>
      <c r="F206" s="17">
        <v>42</v>
      </c>
      <c r="G206" s="37">
        <v>107</v>
      </c>
      <c r="H206" s="157" t="s">
        <v>212</v>
      </c>
      <c r="I206" s="158"/>
      <c r="J206" s="18">
        <v>1</v>
      </c>
      <c r="K206" s="18">
        <v>92</v>
      </c>
      <c r="L206" s="177">
        <v>22</v>
      </c>
      <c r="M206" s="178"/>
    </row>
    <row r="208" spans="1:13" ht="12.75" customHeight="1">
      <c r="A208" s="141" t="s">
        <v>389</v>
      </c>
      <c r="B208" s="143" t="s">
        <v>195</v>
      </c>
      <c r="C208" s="143" t="s">
        <v>196</v>
      </c>
      <c r="D208" s="130" t="s">
        <v>731</v>
      </c>
      <c r="E208" s="131"/>
      <c r="F208" s="131"/>
      <c r="G208" s="131"/>
      <c r="H208" s="131"/>
      <c r="I208" s="131"/>
      <c r="J208" s="131"/>
      <c r="K208" s="131"/>
      <c r="L208" s="131"/>
      <c r="M208" s="132"/>
    </row>
    <row r="209" spans="1:13" ht="26.25" thickBot="1">
      <c r="A209" s="142"/>
      <c r="B209" s="143"/>
      <c r="C209" s="143"/>
      <c r="D209" s="22" t="s">
        <v>197</v>
      </c>
      <c r="E209" s="22" t="s">
        <v>198</v>
      </c>
      <c r="F209" s="22">
        <v>2003</v>
      </c>
      <c r="G209" s="23">
        <v>2004</v>
      </c>
      <c r="H209" s="24">
        <v>2005</v>
      </c>
      <c r="I209" s="25" t="s">
        <v>187</v>
      </c>
      <c r="J209" s="25" t="s">
        <v>188</v>
      </c>
      <c r="K209" s="26" t="s">
        <v>189</v>
      </c>
      <c r="L209" s="22" t="s">
        <v>190</v>
      </c>
      <c r="M209" s="22" t="s">
        <v>191</v>
      </c>
    </row>
    <row r="210" spans="1:13" ht="12.75">
      <c r="A210" s="165" t="s">
        <v>684</v>
      </c>
      <c r="B210" s="191" t="s">
        <v>685</v>
      </c>
      <c r="C210" s="1">
        <v>37895</v>
      </c>
      <c r="D210" s="59">
        <f>E210+I210+J210+K210+L210+M210</f>
        <v>4500</v>
      </c>
      <c r="E210" s="59">
        <f>F210+G210+H210</f>
        <v>4500</v>
      </c>
      <c r="F210" s="2">
        <v>2000</v>
      </c>
      <c r="G210" s="36">
        <v>1500</v>
      </c>
      <c r="H210" s="57">
        <v>1000</v>
      </c>
      <c r="I210" s="27">
        <v>0</v>
      </c>
      <c r="J210" s="20">
        <v>0</v>
      </c>
      <c r="K210" s="28">
        <v>0</v>
      </c>
      <c r="L210" s="28">
        <v>0</v>
      </c>
      <c r="M210" s="28">
        <v>0</v>
      </c>
    </row>
    <row r="211" spans="1:13" ht="12.75">
      <c r="A211" s="251"/>
      <c r="B211" s="252"/>
      <c r="C211" s="97">
        <v>38687</v>
      </c>
      <c r="D211" s="59">
        <f>E211+I211+J211+K211+L211+M211</f>
        <v>4500</v>
      </c>
      <c r="E211" s="59">
        <f>F211+G211+H211</f>
        <v>4500</v>
      </c>
      <c r="F211" s="3">
        <v>2000</v>
      </c>
      <c r="G211" s="41">
        <v>1500</v>
      </c>
      <c r="H211" s="58">
        <v>1000</v>
      </c>
      <c r="I211" s="29">
        <v>0</v>
      </c>
      <c r="J211" s="30">
        <v>0</v>
      </c>
      <c r="K211" s="31">
        <v>0</v>
      </c>
      <c r="L211" s="31">
        <v>0</v>
      </c>
      <c r="M211" s="31">
        <v>0</v>
      </c>
    </row>
    <row r="212" spans="1:13" ht="12.75">
      <c r="A212" s="4" t="s">
        <v>192</v>
      </c>
      <c r="B212" s="144" t="s">
        <v>686</v>
      </c>
      <c r="C212" s="145"/>
      <c r="D212" s="145"/>
      <c r="E212" s="145"/>
      <c r="F212" s="145"/>
      <c r="G212" s="145"/>
      <c r="H212" s="145"/>
      <c r="I212" s="145"/>
      <c r="J212" s="145"/>
      <c r="K212" s="145"/>
      <c r="L212" s="145"/>
      <c r="M212" s="146"/>
    </row>
    <row r="213" spans="1:13" ht="27" customHeight="1">
      <c r="A213" s="49" t="s">
        <v>371</v>
      </c>
      <c r="B213" s="144" t="s">
        <v>640</v>
      </c>
      <c r="C213" s="145"/>
      <c r="D213" s="145"/>
      <c r="E213" s="145"/>
      <c r="F213" s="146"/>
      <c r="G213" s="119" t="s">
        <v>372</v>
      </c>
      <c r="H213" s="120"/>
      <c r="I213" s="144" t="s">
        <v>765</v>
      </c>
      <c r="J213" s="145"/>
      <c r="K213" s="145"/>
      <c r="L213" s="145"/>
      <c r="M213" s="146"/>
    </row>
    <row r="214" spans="1:13" ht="51" customHeight="1">
      <c r="A214" s="144" t="s">
        <v>732</v>
      </c>
      <c r="B214" s="145"/>
      <c r="C214" s="145"/>
      <c r="D214" s="145"/>
      <c r="E214" s="145"/>
      <c r="F214" s="145"/>
      <c r="G214" s="145"/>
      <c r="H214" s="145"/>
      <c r="I214" s="145"/>
      <c r="J214" s="145"/>
      <c r="K214" s="145"/>
      <c r="L214" s="145"/>
      <c r="M214" s="146"/>
    </row>
    <row r="215" spans="1:13" ht="12.75">
      <c r="A215" s="144" t="s">
        <v>687</v>
      </c>
      <c r="B215" s="145"/>
      <c r="C215" s="145"/>
      <c r="D215" s="145"/>
      <c r="E215" s="145"/>
      <c r="F215" s="145"/>
      <c r="G215" s="145"/>
      <c r="H215" s="145"/>
      <c r="I215" s="145"/>
      <c r="J215" s="145"/>
      <c r="K215" s="145"/>
      <c r="L215" s="145"/>
      <c r="M215" s="146"/>
    </row>
    <row r="216" spans="1:13" ht="12.75" customHeight="1">
      <c r="A216" s="14" t="s">
        <v>201</v>
      </c>
      <c r="B216" s="144" t="s">
        <v>385</v>
      </c>
      <c r="C216" s="137"/>
      <c r="D216" s="137"/>
      <c r="E216" s="137"/>
      <c r="F216" s="137"/>
      <c r="G216" s="137"/>
      <c r="H216" s="129"/>
      <c r="I216" s="144" t="s">
        <v>375</v>
      </c>
      <c r="J216" s="137"/>
      <c r="K216" s="137"/>
      <c r="L216" s="129"/>
      <c r="M216" s="10" t="s">
        <v>792</v>
      </c>
    </row>
    <row r="217" spans="1:13" ht="33.75" customHeight="1">
      <c r="A217" s="127" t="s">
        <v>199</v>
      </c>
      <c r="B217" s="208"/>
      <c r="C217" s="208"/>
      <c r="D217" s="208"/>
      <c r="E217" s="208"/>
      <c r="F217" s="208"/>
      <c r="G217" s="208"/>
      <c r="H217" s="208"/>
      <c r="I217" s="208"/>
      <c r="J217" s="208"/>
      <c r="K217" s="208"/>
      <c r="L217" s="208"/>
      <c r="M217" s="209"/>
    </row>
    <row r="218" spans="1:13" ht="38.25">
      <c r="A218" s="152" t="s">
        <v>217</v>
      </c>
      <c r="B218" s="153"/>
      <c r="C218" s="151" t="s">
        <v>200</v>
      </c>
      <c r="D218" s="151"/>
      <c r="E218" s="151"/>
      <c r="F218" s="151"/>
      <c r="G218" s="33" t="s">
        <v>216</v>
      </c>
      <c r="H218" s="151" t="s">
        <v>421</v>
      </c>
      <c r="I218" s="151"/>
      <c r="J218" s="151"/>
      <c r="K218" s="151"/>
      <c r="L218" s="151"/>
      <c r="M218" s="151"/>
    </row>
    <row r="219" spans="1:13" s="111" customFormat="1" ht="24" customHeight="1">
      <c r="A219" s="144" t="s">
        <v>771</v>
      </c>
      <c r="B219" s="146"/>
      <c r="C219" s="190" t="s">
        <v>688</v>
      </c>
      <c r="D219" s="190"/>
      <c r="E219" s="190"/>
      <c r="F219" s="190"/>
      <c r="G219" s="110" t="s">
        <v>329</v>
      </c>
      <c r="H219" s="123" t="s">
        <v>689</v>
      </c>
      <c r="I219" s="124"/>
      <c r="J219" s="124"/>
      <c r="K219" s="124"/>
      <c r="L219" s="124"/>
      <c r="M219" s="161"/>
    </row>
    <row r="220" spans="1:13" ht="30" customHeight="1">
      <c r="A220" s="81" t="s">
        <v>202</v>
      </c>
      <c r="M220" s="79"/>
    </row>
    <row r="221" spans="1:13" ht="12.75">
      <c r="A221" s="16" t="s">
        <v>210</v>
      </c>
      <c r="B221" s="17" t="s">
        <v>213</v>
      </c>
      <c r="C221" s="17" t="s">
        <v>204</v>
      </c>
      <c r="D221" s="17" t="s">
        <v>205</v>
      </c>
      <c r="E221" s="17" t="s">
        <v>206</v>
      </c>
      <c r="F221" s="17" t="s">
        <v>208</v>
      </c>
      <c r="G221" s="17" t="s">
        <v>207</v>
      </c>
      <c r="H221" s="159" t="s">
        <v>215</v>
      </c>
      <c r="I221" s="160"/>
      <c r="J221" s="18" t="s">
        <v>214</v>
      </c>
      <c r="K221" s="18" t="s">
        <v>209</v>
      </c>
      <c r="L221" s="133" t="s">
        <v>211</v>
      </c>
      <c r="M221" s="134"/>
    </row>
    <row r="222" spans="1:13" ht="12.75">
      <c r="A222" s="17" t="s">
        <v>203</v>
      </c>
      <c r="B222" s="17">
        <v>48</v>
      </c>
      <c r="C222" s="17">
        <v>20</v>
      </c>
      <c r="D222" s="17">
        <v>25</v>
      </c>
      <c r="E222" s="20">
        <v>3</v>
      </c>
      <c r="F222" s="17">
        <v>18</v>
      </c>
      <c r="G222" s="37">
        <v>30</v>
      </c>
      <c r="H222" s="157" t="s">
        <v>212</v>
      </c>
      <c r="I222" s="158"/>
      <c r="J222" s="18">
        <v>1</v>
      </c>
      <c r="K222" s="18">
        <v>13</v>
      </c>
      <c r="L222" s="177">
        <v>5</v>
      </c>
      <c r="M222" s="178"/>
    </row>
    <row r="224" spans="1:13" ht="12.75" customHeight="1">
      <c r="A224" s="141" t="s">
        <v>389</v>
      </c>
      <c r="B224" s="143" t="s">
        <v>195</v>
      </c>
      <c r="C224" s="143" t="s">
        <v>196</v>
      </c>
      <c r="D224" s="130" t="s">
        <v>731</v>
      </c>
      <c r="E224" s="131"/>
      <c r="F224" s="131"/>
      <c r="G224" s="131"/>
      <c r="H224" s="131"/>
      <c r="I224" s="131"/>
      <c r="J224" s="131"/>
      <c r="K224" s="131"/>
      <c r="L224" s="131"/>
      <c r="M224" s="132"/>
    </row>
    <row r="225" spans="1:13" ht="26.25" thickBot="1">
      <c r="A225" s="142"/>
      <c r="B225" s="143"/>
      <c r="C225" s="143"/>
      <c r="D225" s="22" t="s">
        <v>197</v>
      </c>
      <c r="E225" s="22" t="s">
        <v>198</v>
      </c>
      <c r="F225" s="22">
        <v>2003</v>
      </c>
      <c r="G225" s="23">
        <v>2004</v>
      </c>
      <c r="H225" s="24">
        <v>2005</v>
      </c>
      <c r="I225" s="25" t="s">
        <v>187</v>
      </c>
      <c r="J225" s="25" t="s">
        <v>188</v>
      </c>
      <c r="K225" s="26" t="s">
        <v>189</v>
      </c>
      <c r="L225" s="22" t="s">
        <v>190</v>
      </c>
      <c r="M225" s="22" t="s">
        <v>191</v>
      </c>
    </row>
    <row r="226" spans="1:13" ht="12.75">
      <c r="A226" s="165" t="s">
        <v>690</v>
      </c>
      <c r="B226" s="191" t="s">
        <v>685</v>
      </c>
      <c r="C226" s="1">
        <v>37895</v>
      </c>
      <c r="D226" s="59">
        <f>E226+I226+J226+K226+L226+M226</f>
        <v>2000</v>
      </c>
      <c r="E226" s="59">
        <f>F226+G226+H226</f>
        <v>2000</v>
      </c>
      <c r="F226" s="2">
        <v>2000</v>
      </c>
      <c r="G226" s="36">
        <v>0</v>
      </c>
      <c r="H226" s="57">
        <v>0</v>
      </c>
      <c r="I226" s="27">
        <v>0</v>
      </c>
      <c r="J226" s="20">
        <v>0</v>
      </c>
      <c r="K226" s="28">
        <v>0</v>
      </c>
      <c r="L226" s="28">
        <v>0</v>
      </c>
      <c r="M226" s="28">
        <v>0</v>
      </c>
    </row>
    <row r="227" spans="1:13" ht="12.75">
      <c r="A227" s="251"/>
      <c r="B227" s="252"/>
      <c r="C227" s="97">
        <v>38687</v>
      </c>
      <c r="D227" s="59">
        <f>E227+I227+J227+K227+L227+M227</f>
        <v>2000</v>
      </c>
      <c r="E227" s="59">
        <f>F227+G227+H227</f>
        <v>2000</v>
      </c>
      <c r="F227" s="3">
        <v>2000</v>
      </c>
      <c r="G227" s="41">
        <v>0</v>
      </c>
      <c r="H227" s="58">
        <v>0</v>
      </c>
      <c r="I227" s="29">
        <v>0</v>
      </c>
      <c r="J227" s="30">
        <v>0</v>
      </c>
      <c r="K227" s="31">
        <v>0</v>
      </c>
      <c r="L227" s="31">
        <v>0</v>
      </c>
      <c r="M227" s="31">
        <v>0</v>
      </c>
    </row>
    <row r="228" spans="1:13" ht="12.75">
      <c r="A228" s="4" t="s">
        <v>192</v>
      </c>
      <c r="B228" s="144" t="s">
        <v>691</v>
      </c>
      <c r="C228" s="145"/>
      <c r="D228" s="145"/>
      <c r="E228" s="145"/>
      <c r="F228" s="145"/>
      <c r="G228" s="145"/>
      <c r="H228" s="145"/>
      <c r="I228" s="145"/>
      <c r="J228" s="145"/>
      <c r="K228" s="145"/>
      <c r="L228" s="145"/>
      <c r="M228" s="146"/>
    </row>
    <row r="229" spans="1:13" ht="25.5" customHeight="1">
      <c r="A229" s="49" t="s">
        <v>371</v>
      </c>
      <c r="B229" s="144" t="s">
        <v>640</v>
      </c>
      <c r="C229" s="145"/>
      <c r="D229" s="145"/>
      <c r="E229" s="145"/>
      <c r="F229" s="146"/>
      <c r="G229" s="119" t="s">
        <v>372</v>
      </c>
      <c r="H229" s="120"/>
      <c r="I229" s="144" t="s">
        <v>765</v>
      </c>
      <c r="J229" s="145"/>
      <c r="K229" s="145"/>
      <c r="L229" s="145"/>
      <c r="M229" s="146"/>
    </row>
    <row r="230" spans="1:13" ht="66" customHeight="1">
      <c r="A230" s="144" t="s">
        <v>733</v>
      </c>
      <c r="B230" s="145"/>
      <c r="C230" s="145"/>
      <c r="D230" s="145"/>
      <c r="E230" s="145"/>
      <c r="F230" s="145"/>
      <c r="G230" s="145"/>
      <c r="H230" s="145"/>
      <c r="I230" s="145"/>
      <c r="J230" s="145"/>
      <c r="K230" s="145"/>
      <c r="L230" s="145"/>
      <c r="M230" s="146"/>
    </row>
    <row r="231" spans="1:13" ht="12.75">
      <c r="A231" s="144" t="s">
        <v>42</v>
      </c>
      <c r="B231" s="145"/>
      <c r="C231" s="145"/>
      <c r="D231" s="145"/>
      <c r="E231" s="145"/>
      <c r="F231" s="145"/>
      <c r="G231" s="145"/>
      <c r="H231" s="145"/>
      <c r="I231" s="145"/>
      <c r="J231" s="145"/>
      <c r="K231" s="145"/>
      <c r="L231" s="145"/>
      <c r="M231" s="146"/>
    </row>
    <row r="232" spans="1:13" ht="12.75" customHeight="1">
      <c r="A232" s="14" t="s">
        <v>201</v>
      </c>
      <c r="B232" s="144" t="s">
        <v>766</v>
      </c>
      <c r="C232" s="137"/>
      <c r="D232" s="137"/>
      <c r="E232" s="137"/>
      <c r="F232" s="137"/>
      <c r="G232" s="137"/>
      <c r="H232" s="129"/>
      <c r="I232" s="144" t="s">
        <v>375</v>
      </c>
      <c r="J232" s="137"/>
      <c r="K232" s="137"/>
      <c r="L232" s="129"/>
      <c r="M232" s="10" t="s">
        <v>792</v>
      </c>
    </row>
    <row r="233" spans="1:13" ht="31.5" customHeight="1">
      <c r="A233" s="127" t="s">
        <v>199</v>
      </c>
      <c r="B233" s="208"/>
      <c r="C233" s="208"/>
      <c r="D233" s="208"/>
      <c r="E233" s="208"/>
      <c r="F233" s="208"/>
      <c r="G233" s="208"/>
      <c r="H233" s="208"/>
      <c r="I233" s="208"/>
      <c r="J233" s="208"/>
      <c r="K233" s="208"/>
      <c r="L233" s="208"/>
      <c r="M233" s="209"/>
    </row>
    <row r="234" spans="1:13" ht="38.25">
      <c r="A234" s="152" t="s">
        <v>217</v>
      </c>
      <c r="B234" s="153"/>
      <c r="C234" s="151" t="s">
        <v>200</v>
      </c>
      <c r="D234" s="151"/>
      <c r="E234" s="151"/>
      <c r="F234" s="151"/>
      <c r="G234" s="33" t="s">
        <v>216</v>
      </c>
      <c r="H234" s="151" t="s">
        <v>421</v>
      </c>
      <c r="I234" s="151"/>
      <c r="J234" s="151"/>
      <c r="K234" s="151"/>
      <c r="L234" s="151"/>
      <c r="M234" s="151"/>
    </row>
    <row r="235" spans="1:13" s="111" customFormat="1" ht="27" customHeight="1">
      <c r="A235" s="144" t="s">
        <v>771</v>
      </c>
      <c r="B235" s="146"/>
      <c r="C235" s="190" t="s">
        <v>688</v>
      </c>
      <c r="D235" s="190"/>
      <c r="E235" s="190"/>
      <c r="F235" s="190"/>
      <c r="G235" s="110" t="s">
        <v>329</v>
      </c>
      <c r="H235" s="123" t="s">
        <v>689</v>
      </c>
      <c r="I235" s="124"/>
      <c r="J235" s="124"/>
      <c r="K235" s="124"/>
      <c r="L235" s="124"/>
      <c r="M235" s="161"/>
    </row>
    <row r="236" spans="1:13" ht="30" customHeight="1">
      <c r="A236" s="81" t="s">
        <v>202</v>
      </c>
      <c r="M236" s="79"/>
    </row>
    <row r="237" spans="1:13" ht="12.75">
      <c r="A237" s="16" t="s">
        <v>210</v>
      </c>
      <c r="B237" s="17" t="s">
        <v>213</v>
      </c>
      <c r="C237" s="17" t="s">
        <v>204</v>
      </c>
      <c r="D237" s="17" t="s">
        <v>205</v>
      </c>
      <c r="E237" s="17" t="s">
        <v>206</v>
      </c>
      <c r="F237" s="17" t="s">
        <v>208</v>
      </c>
      <c r="G237" s="17" t="s">
        <v>207</v>
      </c>
      <c r="H237" s="159" t="s">
        <v>215</v>
      </c>
      <c r="I237" s="160"/>
      <c r="J237" s="18" t="s">
        <v>214</v>
      </c>
      <c r="K237" s="18" t="s">
        <v>209</v>
      </c>
      <c r="L237" s="133" t="s">
        <v>211</v>
      </c>
      <c r="M237" s="134"/>
    </row>
    <row r="238" spans="1:13" ht="12.75">
      <c r="A238" s="17" t="s">
        <v>203</v>
      </c>
      <c r="B238" s="17">
        <v>36</v>
      </c>
      <c r="C238" s="17">
        <v>8</v>
      </c>
      <c r="D238" s="17">
        <v>22</v>
      </c>
      <c r="E238" s="20">
        <v>6</v>
      </c>
      <c r="F238" s="17">
        <v>13</v>
      </c>
      <c r="G238" s="37">
        <v>23</v>
      </c>
      <c r="H238" s="157" t="s">
        <v>212</v>
      </c>
      <c r="I238" s="158"/>
      <c r="J238" s="18">
        <v>0</v>
      </c>
      <c r="K238" s="18">
        <v>5</v>
      </c>
      <c r="L238" s="177">
        <v>4</v>
      </c>
      <c r="M238" s="178"/>
    </row>
    <row r="240" spans="1:13" ht="12.75" customHeight="1">
      <c r="A240" s="141" t="s">
        <v>389</v>
      </c>
      <c r="B240" s="143" t="s">
        <v>195</v>
      </c>
      <c r="C240" s="143" t="s">
        <v>196</v>
      </c>
      <c r="D240" s="130" t="s">
        <v>731</v>
      </c>
      <c r="E240" s="131"/>
      <c r="F240" s="131"/>
      <c r="G240" s="131"/>
      <c r="H240" s="131"/>
      <c r="I240" s="131"/>
      <c r="J240" s="131"/>
      <c r="K240" s="131"/>
      <c r="L240" s="131"/>
      <c r="M240" s="132"/>
    </row>
    <row r="241" spans="1:13" ht="26.25" thickBot="1">
      <c r="A241" s="142"/>
      <c r="B241" s="143"/>
      <c r="C241" s="143"/>
      <c r="D241" s="22" t="s">
        <v>197</v>
      </c>
      <c r="E241" s="22" t="s">
        <v>198</v>
      </c>
      <c r="F241" s="22">
        <v>2003</v>
      </c>
      <c r="G241" s="23">
        <v>2004</v>
      </c>
      <c r="H241" s="24">
        <v>2005</v>
      </c>
      <c r="I241" s="25" t="s">
        <v>187</v>
      </c>
      <c r="J241" s="25" t="s">
        <v>188</v>
      </c>
      <c r="K241" s="26" t="s">
        <v>189</v>
      </c>
      <c r="L241" s="22" t="s">
        <v>190</v>
      </c>
      <c r="M241" s="22" t="s">
        <v>191</v>
      </c>
    </row>
    <row r="242" spans="1:13" ht="12.75">
      <c r="A242" s="165" t="s">
        <v>692</v>
      </c>
      <c r="B242" s="191" t="s">
        <v>685</v>
      </c>
      <c r="C242" s="1">
        <v>37895</v>
      </c>
      <c r="D242" s="59">
        <f>E242+I242+J242+K242+L242+M242</f>
        <v>8500</v>
      </c>
      <c r="E242" s="59">
        <f>F242+G242+H242</f>
        <v>8500</v>
      </c>
      <c r="F242" s="2">
        <v>2500</v>
      </c>
      <c r="G242" s="36">
        <v>3000</v>
      </c>
      <c r="H242" s="57">
        <v>3000</v>
      </c>
      <c r="I242" s="27"/>
      <c r="J242" s="20"/>
      <c r="K242" s="28"/>
      <c r="L242" s="28"/>
      <c r="M242" s="28"/>
    </row>
    <row r="243" spans="1:13" ht="27" customHeight="1">
      <c r="A243" s="251"/>
      <c r="B243" s="252"/>
      <c r="C243" s="97">
        <v>38687</v>
      </c>
      <c r="D243" s="59">
        <f>E243+I243+J243+K243+L243+M243</f>
        <v>8500</v>
      </c>
      <c r="E243" s="59">
        <f>F243+G243+H243</f>
        <v>8500</v>
      </c>
      <c r="F243" s="3">
        <v>2500</v>
      </c>
      <c r="G243" s="41">
        <v>3000</v>
      </c>
      <c r="H243" s="58">
        <v>3000</v>
      </c>
      <c r="I243" s="29"/>
      <c r="J243" s="30"/>
      <c r="K243" s="31"/>
      <c r="L243" s="31"/>
      <c r="M243" s="31"/>
    </row>
    <row r="244" spans="1:13" ht="12.75">
      <c r="A244" s="4" t="s">
        <v>192</v>
      </c>
      <c r="B244" s="144" t="s">
        <v>693</v>
      </c>
      <c r="C244" s="145"/>
      <c r="D244" s="145"/>
      <c r="E244" s="145"/>
      <c r="F244" s="145"/>
      <c r="G244" s="145"/>
      <c r="H244" s="145"/>
      <c r="I244" s="145"/>
      <c r="J244" s="145"/>
      <c r="K244" s="145"/>
      <c r="L244" s="145"/>
      <c r="M244" s="146"/>
    </row>
    <row r="245" spans="1:13" ht="26.25" customHeight="1">
      <c r="A245" s="49" t="s">
        <v>371</v>
      </c>
      <c r="B245" s="144" t="s">
        <v>640</v>
      </c>
      <c r="C245" s="145"/>
      <c r="D245" s="145"/>
      <c r="E245" s="145"/>
      <c r="F245" s="146"/>
      <c r="G245" s="119" t="s">
        <v>372</v>
      </c>
      <c r="H245" s="120"/>
      <c r="I245" s="144" t="s">
        <v>765</v>
      </c>
      <c r="J245" s="145"/>
      <c r="K245" s="145"/>
      <c r="L245" s="145"/>
      <c r="M245" s="146"/>
    </row>
    <row r="246" spans="1:13" ht="76.5" customHeight="1">
      <c r="A246" s="144" t="s">
        <v>734</v>
      </c>
      <c r="B246" s="145"/>
      <c r="C246" s="145"/>
      <c r="D246" s="145"/>
      <c r="E246" s="145"/>
      <c r="F246" s="145"/>
      <c r="G246" s="145"/>
      <c r="H246" s="145"/>
      <c r="I246" s="145"/>
      <c r="J246" s="145"/>
      <c r="K246" s="145"/>
      <c r="L246" s="145"/>
      <c r="M246" s="146"/>
    </row>
    <row r="247" spans="1:13" ht="12.75">
      <c r="A247" s="144" t="s">
        <v>290</v>
      </c>
      <c r="B247" s="145"/>
      <c r="C247" s="145"/>
      <c r="D247" s="145"/>
      <c r="E247" s="145"/>
      <c r="F247" s="145"/>
      <c r="G247" s="145"/>
      <c r="H247" s="145"/>
      <c r="I247" s="145"/>
      <c r="J247" s="145"/>
      <c r="K247" s="145"/>
      <c r="L247" s="145"/>
      <c r="M247" s="146"/>
    </row>
    <row r="248" spans="1:13" ht="12.75" customHeight="1">
      <c r="A248" s="14" t="s">
        <v>201</v>
      </c>
      <c r="B248" s="144" t="s">
        <v>385</v>
      </c>
      <c r="C248" s="137"/>
      <c r="D248" s="137"/>
      <c r="E248" s="137"/>
      <c r="F248" s="137"/>
      <c r="G248" s="137"/>
      <c r="H248" s="129"/>
      <c r="I248" s="144" t="s">
        <v>375</v>
      </c>
      <c r="J248" s="137"/>
      <c r="K248" s="137"/>
      <c r="L248" s="129"/>
      <c r="M248" s="10" t="s">
        <v>792</v>
      </c>
    </row>
    <row r="249" spans="1:13" ht="31.5" customHeight="1">
      <c r="A249" s="127" t="s">
        <v>199</v>
      </c>
      <c r="B249" s="208"/>
      <c r="C249" s="208"/>
      <c r="D249" s="208"/>
      <c r="E249" s="208"/>
      <c r="F249" s="208"/>
      <c r="G249" s="208"/>
      <c r="H249" s="208"/>
      <c r="I249" s="208"/>
      <c r="J249" s="208"/>
      <c r="K249" s="208"/>
      <c r="L249" s="208"/>
      <c r="M249" s="209"/>
    </row>
    <row r="250" spans="1:13" ht="38.25">
      <c r="A250" s="152" t="s">
        <v>217</v>
      </c>
      <c r="B250" s="153"/>
      <c r="C250" s="151" t="s">
        <v>200</v>
      </c>
      <c r="D250" s="151"/>
      <c r="E250" s="151"/>
      <c r="F250" s="151"/>
      <c r="G250" s="33" t="s">
        <v>216</v>
      </c>
      <c r="H250" s="151" t="s">
        <v>421</v>
      </c>
      <c r="I250" s="151"/>
      <c r="J250" s="151"/>
      <c r="K250" s="151"/>
      <c r="L250" s="151"/>
      <c r="M250" s="151"/>
    </row>
    <row r="251" spans="1:13" s="111" customFormat="1" ht="27.75" customHeight="1">
      <c r="A251" s="144" t="s">
        <v>771</v>
      </c>
      <c r="B251" s="146"/>
      <c r="C251" s="190" t="s">
        <v>688</v>
      </c>
      <c r="D251" s="190"/>
      <c r="E251" s="190"/>
      <c r="F251" s="190"/>
      <c r="G251" s="110" t="s">
        <v>329</v>
      </c>
      <c r="H251" s="123" t="s">
        <v>689</v>
      </c>
      <c r="I251" s="124"/>
      <c r="J251" s="124"/>
      <c r="K251" s="124"/>
      <c r="L251" s="124"/>
      <c r="M251" s="161"/>
    </row>
    <row r="252" spans="1:13" ht="30.75" customHeight="1">
      <c r="A252" s="81" t="s">
        <v>202</v>
      </c>
      <c r="M252" s="79"/>
    </row>
    <row r="253" spans="1:13" ht="12.75">
      <c r="A253" s="16" t="s">
        <v>210</v>
      </c>
      <c r="B253" s="17" t="s">
        <v>213</v>
      </c>
      <c r="C253" s="17" t="s">
        <v>204</v>
      </c>
      <c r="D253" s="17" t="s">
        <v>205</v>
      </c>
      <c r="E253" s="17" t="s">
        <v>206</v>
      </c>
      <c r="F253" s="17" t="s">
        <v>208</v>
      </c>
      <c r="G253" s="17" t="s">
        <v>207</v>
      </c>
      <c r="H253" s="159" t="s">
        <v>215</v>
      </c>
      <c r="I253" s="160"/>
      <c r="J253" s="18" t="s">
        <v>214</v>
      </c>
      <c r="K253" s="18" t="s">
        <v>209</v>
      </c>
      <c r="L253" s="133" t="s">
        <v>211</v>
      </c>
      <c r="M253" s="134"/>
    </row>
    <row r="254" spans="1:13" ht="12.75">
      <c r="A254" s="17" t="s">
        <v>203</v>
      </c>
      <c r="B254" s="17">
        <v>7</v>
      </c>
      <c r="C254" s="17">
        <v>3</v>
      </c>
      <c r="D254" s="17">
        <v>4</v>
      </c>
      <c r="E254" s="20">
        <v>0</v>
      </c>
      <c r="F254" s="17">
        <v>5</v>
      </c>
      <c r="G254" s="37">
        <v>2</v>
      </c>
      <c r="H254" s="157" t="s">
        <v>212</v>
      </c>
      <c r="I254" s="158"/>
      <c r="J254" s="18">
        <v>3</v>
      </c>
      <c r="K254" s="18">
        <v>0</v>
      </c>
      <c r="L254" s="177">
        <v>0</v>
      </c>
      <c r="M254" s="178"/>
    </row>
    <row r="256" spans="1:13" ht="12.75" customHeight="1">
      <c r="A256" s="141" t="s">
        <v>389</v>
      </c>
      <c r="B256" s="143" t="s">
        <v>195</v>
      </c>
      <c r="C256" s="143" t="s">
        <v>196</v>
      </c>
      <c r="D256" s="130" t="s">
        <v>731</v>
      </c>
      <c r="E256" s="131"/>
      <c r="F256" s="131"/>
      <c r="G256" s="131"/>
      <c r="H256" s="131"/>
      <c r="I256" s="131"/>
      <c r="J256" s="131"/>
      <c r="K256" s="131"/>
      <c r="L256" s="131"/>
      <c r="M256" s="132"/>
    </row>
    <row r="257" spans="1:13" ht="26.25" thickBot="1">
      <c r="A257" s="142"/>
      <c r="B257" s="143"/>
      <c r="C257" s="143"/>
      <c r="D257" s="22" t="s">
        <v>197</v>
      </c>
      <c r="E257" s="22" t="s">
        <v>198</v>
      </c>
      <c r="F257" s="22">
        <v>2003</v>
      </c>
      <c r="G257" s="23">
        <v>2004</v>
      </c>
      <c r="H257" s="24">
        <v>2005</v>
      </c>
      <c r="I257" s="25" t="s">
        <v>187</v>
      </c>
      <c r="J257" s="25" t="s">
        <v>188</v>
      </c>
      <c r="K257" s="26" t="s">
        <v>189</v>
      </c>
      <c r="L257" s="22" t="s">
        <v>190</v>
      </c>
      <c r="M257" s="22" t="s">
        <v>191</v>
      </c>
    </row>
    <row r="258" spans="1:13" ht="12.75">
      <c r="A258" s="165" t="s">
        <v>694</v>
      </c>
      <c r="B258" s="191" t="s">
        <v>685</v>
      </c>
      <c r="C258" s="1" t="s">
        <v>695</v>
      </c>
      <c r="D258" s="59">
        <f>E258+I258+J258+K258+L258+M258</f>
        <v>2500</v>
      </c>
      <c r="E258" s="59">
        <f>F258+G258+H258</f>
        <v>2500</v>
      </c>
      <c r="F258" s="2">
        <v>0</v>
      </c>
      <c r="G258" s="36">
        <v>1300</v>
      </c>
      <c r="H258" s="57">
        <v>1200</v>
      </c>
      <c r="I258" s="27">
        <v>0</v>
      </c>
      <c r="J258" s="20">
        <v>0</v>
      </c>
      <c r="K258" s="28">
        <v>0</v>
      </c>
      <c r="L258" s="28">
        <v>0</v>
      </c>
      <c r="M258" s="28">
        <v>0</v>
      </c>
    </row>
    <row r="259" spans="1:13" ht="27" customHeight="1">
      <c r="A259" s="251"/>
      <c r="B259" s="252"/>
      <c r="C259" s="97">
        <v>38687</v>
      </c>
      <c r="D259" s="59">
        <f>E259+I259+J259+K259+L259+M259</f>
        <v>2500</v>
      </c>
      <c r="E259" s="59">
        <f>F259+G259+H259</f>
        <v>2500</v>
      </c>
      <c r="F259" s="3">
        <v>0</v>
      </c>
      <c r="G259" s="41">
        <v>1300</v>
      </c>
      <c r="H259" s="58">
        <v>1200</v>
      </c>
      <c r="I259" s="29">
        <v>0</v>
      </c>
      <c r="J259" s="30">
        <v>0</v>
      </c>
      <c r="K259" s="31">
        <v>0</v>
      </c>
      <c r="L259" s="31">
        <v>0</v>
      </c>
      <c r="M259" s="31">
        <v>0</v>
      </c>
    </row>
    <row r="260" spans="1:13" ht="12.75">
      <c r="A260" s="4" t="s">
        <v>192</v>
      </c>
      <c r="B260" s="144"/>
      <c r="C260" s="145"/>
      <c r="D260" s="145"/>
      <c r="E260" s="145"/>
      <c r="F260" s="145"/>
      <c r="G260" s="145"/>
      <c r="H260" s="145"/>
      <c r="I260" s="145"/>
      <c r="J260" s="145"/>
      <c r="K260" s="145"/>
      <c r="L260" s="145"/>
      <c r="M260" s="146"/>
    </row>
    <row r="261" spans="1:13" ht="27.75" customHeight="1">
      <c r="A261" s="49" t="s">
        <v>371</v>
      </c>
      <c r="B261" s="144" t="s">
        <v>640</v>
      </c>
      <c r="C261" s="145"/>
      <c r="D261" s="145"/>
      <c r="E261" s="145"/>
      <c r="F261" s="146"/>
      <c r="G261" s="119" t="s">
        <v>372</v>
      </c>
      <c r="H261" s="120"/>
      <c r="I261" s="144" t="s">
        <v>765</v>
      </c>
      <c r="J261" s="145"/>
      <c r="K261" s="145"/>
      <c r="L261" s="145"/>
      <c r="M261" s="146"/>
    </row>
    <row r="262" spans="1:13" ht="67.5" customHeight="1">
      <c r="A262" s="144" t="s">
        <v>768</v>
      </c>
      <c r="B262" s="145"/>
      <c r="C262" s="145"/>
      <c r="D262" s="145"/>
      <c r="E262" s="145"/>
      <c r="F262" s="145"/>
      <c r="G262" s="145"/>
      <c r="H262" s="145"/>
      <c r="I262" s="145"/>
      <c r="J262" s="145"/>
      <c r="K262" s="145"/>
      <c r="L262" s="145"/>
      <c r="M262" s="146"/>
    </row>
    <row r="263" spans="1:13" ht="12.75">
      <c r="A263" s="144" t="s">
        <v>290</v>
      </c>
      <c r="B263" s="145"/>
      <c r="C263" s="145"/>
      <c r="D263" s="145"/>
      <c r="E263" s="145"/>
      <c r="F263" s="145"/>
      <c r="G263" s="145"/>
      <c r="H263" s="145"/>
      <c r="I263" s="145"/>
      <c r="J263" s="145"/>
      <c r="K263" s="145"/>
      <c r="L263" s="145"/>
      <c r="M263" s="146"/>
    </row>
    <row r="264" spans="1:13" ht="12.75" customHeight="1">
      <c r="A264" s="14" t="s">
        <v>201</v>
      </c>
      <c r="B264" s="144" t="s">
        <v>767</v>
      </c>
      <c r="C264" s="137"/>
      <c r="D264" s="137"/>
      <c r="E264" s="137"/>
      <c r="F264" s="137"/>
      <c r="G264" s="137"/>
      <c r="H264" s="129"/>
      <c r="I264" s="144" t="s">
        <v>375</v>
      </c>
      <c r="J264" s="137"/>
      <c r="K264" s="137"/>
      <c r="L264" s="129"/>
      <c r="M264" s="10" t="s">
        <v>792</v>
      </c>
    </row>
    <row r="265" spans="1:13" ht="31.5" customHeight="1">
      <c r="A265" s="127" t="s">
        <v>199</v>
      </c>
      <c r="B265" s="208"/>
      <c r="C265" s="208"/>
      <c r="D265" s="208"/>
      <c r="E265" s="208"/>
      <c r="F265" s="208"/>
      <c r="G265" s="208"/>
      <c r="H265" s="208"/>
      <c r="I265" s="208"/>
      <c r="J265" s="208"/>
      <c r="K265" s="208"/>
      <c r="L265" s="208"/>
      <c r="M265" s="209"/>
    </row>
    <row r="266" spans="1:13" ht="38.25">
      <c r="A266" s="152" t="s">
        <v>217</v>
      </c>
      <c r="B266" s="153"/>
      <c r="C266" s="151" t="s">
        <v>200</v>
      </c>
      <c r="D266" s="151"/>
      <c r="E266" s="151"/>
      <c r="F266" s="151"/>
      <c r="G266" s="33" t="s">
        <v>216</v>
      </c>
      <c r="H266" s="151" t="s">
        <v>421</v>
      </c>
      <c r="I266" s="151"/>
      <c r="J266" s="151"/>
      <c r="K266" s="151"/>
      <c r="L266" s="151"/>
      <c r="M266" s="151"/>
    </row>
    <row r="267" spans="1:13" ht="12.75">
      <c r="A267" s="157" t="s">
        <v>772</v>
      </c>
      <c r="B267" s="158"/>
      <c r="C267" s="135" t="s">
        <v>696</v>
      </c>
      <c r="D267" s="135"/>
      <c r="E267" s="135"/>
      <c r="F267" s="135"/>
      <c r="G267" s="110" t="s">
        <v>329</v>
      </c>
      <c r="H267" s="157" t="s">
        <v>689</v>
      </c>
      <c r="I267" s="136"/>
      <c r="J267" s="136"/>
      <c r="K267" s="136"/>
      <c r="L267" s="136"/>
      <c r="M267" s="158"/>
    </row>
    <row r="268" spans="1:13" ht="27.75" customHeight="1">
      <c r="A268" s="81" t="s">
        <v>202</v>
      </c>
      <c r="M268" s="79"/>
    </row>
    <row r="269" spans="1:13" ht="12.75">
      <c r="A269" s="16" t="s">
        <v>210</v>
      </c>
      <c r="B269" s="17" t="s">
        <v>213</v>
      </c>
      <c r="C269" s="17" t="s">
        <v>204</v>
      </c>
      <c r="D269" s="17" t="s">
        <v>205</v>
      </c>
      <c r="E269" s="17" t="s">
        <v>206</v>
      </c>
      <c r="F269" s="17" t="s">
        <v>208</v>
      </c>
      <c r="G269" s="17" t="s">
        <v>207</v>
      </c>
      <c r="H269" s="159" t="s">
        <v>215</v>
      </c>
      <c r="I269" s="160"/>
      <c r="J269" s="18" t="s">
        <v>214</v>
      </c>
      <c r="K269" s="18" t="s">
        <v>209</v>
      </c>
      <c r="L269" s="133" t="s">
        <v>211</v>
      </c>
      <c r="M269" s="134"/>
    </row>
    <row r="270" spans="1:13" ht="12.75">
      <c r="A270" s="17" t="s">
        <v>203</v>
      </c>
      <c r="B270" s="17">
        <v>14</v>
      </c>
      <c r="C270" s="17">
        <v>4</v>
      </c>
      <c r="D270" s="17">
        <v>9</v>
      </c>
      <c r="E270" s="20">
        <v>1</v>
      </c>
      <c r="F270" s="17">
        <v>9</v>
      </c>
      <c r="G270" s="37">
        <v>5</v>
      </c>
      <c r="H270" s="157" t="s">
        <v>212</v>
      </c>
      <c r="I270" s="158"/>
      <c r="J270" s="18">
        <v>3</v>
      </c>
      <c r="K270" s="18">
        <v>13</v>
      </c>
      <c r="L270" s="177">
        <v>4</v>
      </c>
      <c r="M270" s="178"/>
    </row>
    <row r="271" ht="13.5" thickBot="1"/>
    <row r="272" spans="1:13" ht="12.75">
      <c r="A272" s="193" t="s">
        <v>369</v>
      </c>
      <c r="B272" s="194"/>
      <c r="C272" s="195"/>
      <c r="D272" s="170" t="s">
        <v>731</v>
      </c>
      <c r="E272" s="131"/>
      <c r="F272" s="131"/>
      <c r="G272" s="131"/>
      <c r="H272" s="131"/>
      <c r="I272" s="131"/>
      <c r="J272" s="131"/>
      <c r="K272" s="131"/>
      <c r="L272" s="131"/>
      <c r="M272" s="132"/>
    </row>
    <row r="273" spans="1:13" ht="38.25">
      <c r="A273" s="196"/>
      <c r="B273" s="197"/>
      <c r="C273" s="198"/>
      <c r="D273" s="50" t="s">
        <v>197</v>
      </c>
      <c r="E273" s="22" t="s">
        <v>648</v>
      </c>
      <c r="F273" s="49">
        <v>2003</v>
      </c>
      <c r="G273" s="38">
        <v>2004</v>
      </c>
      <c r="H273" s="49">
        <v>2005</v>
      </c>
      <c r="I273" s="49" t="s">
        <v>187</v>
      </c>
      <c r="J273" s="49" t="s">
        <v>188</v>
      </c>
      <c r="K273" s="49" t="s">
        <v>189</v>
      </c>
      <c r="L273" s="49" t="s">
        <v>190</v>
      </c>
      <c r="M273" s="49" t="s">
        <v>191</v>
      </c>
    </row>
    <row r="274" spans="1:13" ht="12.75">
      <c r="A274" s="196"/>
      <c r="B274" s="197"/>
      <c r="C274" s="198"/>
      <c r="D274" s="59">
        <f>E274+I274+J274+K274+L274+M274</f>
        <v>323858</v>
      </c>
      <c r="E274" s="59">
        <f>F274+G274+H274</f>
        <v>239008</v>
      </c>
      <c r="F274" s="28">
        <f aca="true" t="shared" si="0" ref="F274:M274">F5+F22+F39+F55+F73+F89+F106+F124+F140+F158+F175+F193+F210+F226+F242+F258</f>
        <v>48940</v>
      </c>
      <c r="G274" s="28">
        <f t="shared" si="0"/>
        <v>97170</v>
      </c>
      <c r="H274" s="28">
        <f t="shared" si="0"/>
        <v>92898</v>
      </c>
      <c r="I274" s="28">
        <f t="shared" si="0"/>
        <v>38150</v>
      </c>
      <c r="J274" s="28">
        <f t="shared" si="0"/>
        <v>46700</v>
      </c>
      <c r="K274" s="28">
        <f t="shared" si="0"/>
        <v>0</v>
      </c>
      <c r="L274" s="28">
        <f t="shared" si="0"/>
        <v>0</v>
      </c>
      <c r="M274" s="28">
        <f t="shared" si="0"/>
        <v>0</v>
      </c>
    </row>
    <row r="275" spans="1:13" ht="13.5" thickBot="1">
      <c r="A275" s="199"/>
      <c r="B275" s="200"/>
      <c r="C275" s="201"/>
      <c r="D275" s="59">
        <f>E275+I275+J275+K275+L275+M275</f>
        <v>287308</v>
      </c>
      <c r="E275" s="59">
        <f>F275+G275+H275</f>
        <v>239008</v>
      </c>
      <c r="F275" s="28">
        <f aca="true" t="shared" si="1" ref="F275:M275">F6+F23+F40+F56+F74+F90+F107+F125+F141+F159+F176+F194+F211+F227+F243+F259</f>
        <v>48940</v>
      </c>
      <c r="G275" s="28">
        <f t="shared" si="1"/>
        <v>97170</v>
      </c>
      <c r="H275" s="28">
        <f t="shared" si="1"/>
        <v>92898</v>
      </c>
      <c r="I275" s="28">
        <f t="shared" si="1"/>
        <v>24000</v>
      </c>
      <c r="J275" s="28">
        <f t="shared" si="1"/>
        <v>24300</v>
      </c>
      <c r="K275" s="28">
        <f t="shared" si="1"/>
        <v>0</v>
      </c>
      <c r="L275" s="28">
        <f t="shared" si="1"/>
        <v>0</v>
      </c>
      <c r="M275" s="28">
        <f t="shared" si="1"/>
        <v>0</v>
      </c>
    </row>
    <row r="276" spans="1:13" ht="15.75">
      <c r="A276" s="51"/>
      <c r="B276" s="52"/>
      <c r="C276" s="52"/>
      <c r="D276" s="11"/>
      <c r="E276" s="11"/>
      <c r="F276" s="11"/>
      <c r="G276" s="46"/>
      <c r="H276" s="47"/>
      <c r="I276" s="48"/>
      <c r="J276" s="48"/>
      <c r="K276" s="11"/>
      <c r="L276" s="11"/>
      <c r="M276" s="31"/>
    </row>
    <row r="277" spans="1:13" ht="15.75">
      <c r="A277" s="204" t="s">
        <v>370</v>
      </c>
      <c r="B277" s="205"/>
      <c r="C277" s="205"/>
      <c r="D277" s="11"/>
      <c r="E277" s="11"/>
      <c r="F277" s="11"/>
      <c r="G277" s="46"/>
      <c r="H277" s="47"/>
      <c r="I277" s="48"/>
      <c r="J277" s="48"/>
      <c r="K277" s="11"/>
      <c r="L277" s="11"/>
      <c r="M277" s="55"/>
    </row>
    <row r="278" spans="1:13" ht="12.75">
      <c r="A278" s="53"/>
      <c r="B278" s="54"/>
      <c r="C278" s="54"/>
      <c r="L278" s="54"/>
      <c r="M278" s="56"/>
    </row>
    <row r="279" spans="1:13" ht="12.75">
      <c r="A279" s="16" t="s">
        <v>210</v>
      </c>
      <c r="B279" s="17" t="s">
        <v>213</v>
      </c>
      <c r="C279" s="17" t="s">
        <v>204</v>
      </c>
      <c r="D279" s="17" t="s">
        <v>205</v>
      </c>
      <c r="E279" s="17" t="s">
        <v>206</v>
      </c>
      <c r="F279" s="17" t="s">
        <v>208</v>
      </c>
      <c r="G279" s="17" t="s">
        <v>207</v>
      </c>
      <c r="H279" s="159" t="s">
        <v>215</v>
      </c>
      <c r="I279" s="160"/>
      <c r="J279" s="18" t="s">
        <v>214</v>
      </c>
      <c r="K279" s="18" t="s">
        <v>209</v>
      </c>
      <c r="L279" s="133" t="s">
        <v>211</v>
      </c>
      <c r="M279" s="134"/>
    </row>
    <row r="280" spans="1:13" ht="12.75">
      <c r="A280" s="17" t="s">
        <v>203</v>
      </c>
      <c r="B280" s="17">
        <f aca="true" t="shared" si="2" ref="B280:G280">B18+B35+B51+B69+B85+B102+B120+B136+B154+B171+B189+B206+B222+B238+B254+B270</f>
        <v>597</v>
      </c>
      <c r="C280" s="17">
        <f t="shared" si="2"/>
        <v>382</v>
      </c>
      <c r="D280" s="17">
        <f t="shared" si="2"/>
        <v>169</v>
      </c>
      <c r="E280" s="17">
        <f t="shared" si="2"/>
        <v>46</v>
      </c>
      <c r="F280" s="17">
        <f t="shared" si="2"/>
        <v>221</v>
      </c>
      <c r="G280" s="17">
        <f t="shared" si="2"/>
        <v>376</v>
      </c>
      <c r="H280" s="157" t="s">
        <v>212</v>
      </c>
      <c r="I280" s="158"/>
      <c r="J280" s="17">
        <f>J18+J35+J51+J69+J85+J102+J120+J136+J154+J171+J189+J206+J222+J238+J254+J270</f>
        <v>44</v>
      </c>
      <c r="K280" s="17">
        <f>K18+K35+K51+K69+K85+K102+K120+K136+K154+K171+K189+K206+K222+K238+K254+K270</f>
        <v>265</v>
      </c>
      <c r="L280" s="177">
        <f>L18+L35+L51+L69+L85+L102+L120+L136+L154+L171+L189+L206+L222+L238+L254+L270</f>
        <v>76</v>
      </c>
      <c r="M280" s="178"/>
    </row>
    <row r="281" spans="1:7" ht="12.75">
      <c r="A281" s="18"/>
      <c r="E281" s="83"/>
      <c r="F281" s="83"/>
      <c r="G281" s="79"/>
    </row>
    <row r="282" spans="1:13" ht="12.75">
      <c r="A282" s="167" t="s">
        <v>644</v>
      </c>
      <c r="B282" s="121" t="s">
        <v>645</v>
      </c>
      <c r="C282" s="121"/>
      <c r="D282" s="121" t="s">
        <v>646</v>
      </c>
      <c r="E282" s="121"/>
      <c r="F282" s="169" t="s">
        <v>415</v>
      </c>
      <c r="G282" s="121"/>
      <c r="H282"/>
      <c r="I282"/>
      <c r="J282"/>
      <c r="K282"/>
      <c r="L282"/>
      <c r="M282"/>
    </row>
    <row r="283" spans="1:13" ht="12.75">
      <c r="A283" s="168"/>
      <c r="B283" s="121">
        <v>26</v>
      </c>
      <c r="C283" s="121"/>
      <c r="D283" s="121">
        <v>2</v>
      </c>
      <c r="E283" s="121"/>
      <c r="F283" s="121">
        <f>SUM(B283:E283)</f>
        <v>28</v>
      </c>
      <c r="G283" s="121"/>
      <c r="H283"/>
      <c r="I283"/>
      <c r="J283"/>
      <c r="K283"/>
      <c r="L283"/>
      <c r="M283"/>
    </row>
  </sheetData>
  <mergeCells count="453">
    <mergeCell ref="L270:M270"/>
    <mergeCell ref="B8:F8"/>
    <mergeCell ref="G8:H8"/>
    <mergeCell ref="I8:M8"/>
    <mergeCell ref="B25:F25"/>
    <mergeCell ref="G25:H25"/>
    <mergeCell ref="I25:M25"/>
    <mergeCell ref="B42:F42"/>
    <mergeCell ref="G42:H42"/>
    <mergeCell ref="I42:M42"/>
    <mergeCell ref="H270:I270"/>
    <mergeCell ref="D3:M3"/>
    <mergeCell ref="D20:M20"/>
    <mergeCell ref="D37:M37"/>
    <mergeCell ref="D53:M53"/>
    <mergeCell ref="D71:M71"/>
    <mergeCell ref="D104:M104"/>
    <mergeCell ref="D122:M122"/>
    <mergeCell ref="D156:M156"/>
    <mergeCell ref="D173:M173"/>
    <mergeCell ref="H269:I269"/>
    <mergeCell ref="L269:M269"/>
    <mergeCell ref="A266:B266"/>
    <mergeCell ref="C266:F266"/>
    <mergeCell ref="H266:M266"/>
    <mergeCell ref="A267:B267"/>
    <mergeCell ref="C267:F267"/>
    <mergeCell ref="H267:M267"/>
    <mergeCell ref="A262:M262"/>
    <mergeCell ref="A263:M263"/>
    <mergeCell ref="I264:L264"/>
    <mergeCell ref="A265:M265"/>
    <mergeCell ref="B264:H264"/>
    <mergeCell ref="A258:A259"/>
    <mergeCell ref="B258:B259"/>
    <mergeCell ref="B260:M260"/>
    <mergeCell ref="B261:F261"/>
    <mergeCell ref="G261:H261"/>
    <mergeCell ref="I261:M261"/>
    <mergeCell ref="H254:I254"/>
    <mergeCell ref="A256:A257"/>
    <mergeCell ref="B256:B257"/>
    <mergeCell ref="C256:C257"/>
    <mergeCell ref="D256:M256"/>
    <mergeCell ref="L254:M254"/>
    <mergeCell ref="H253:I253"/>
    <mergeCell ref="L253:M253"/>
    <mergeCell ref="A250:B250"/>
    <mergeCell ref="C250:F250"/>
    <mergeCell ref="H250:M250"/>
    <mergeCell ref="A251:B251"/>
    <mergeCell ref="C251:F251"/>
    <mergeCell ref="H251:M251"/>
    <mergeCell ref="A246:M246"/>
    <mergeCell ref="A247:M247"/>
    <mergeCell ref="I248:L248"/>
    <mergeCell ref="A249:M249"/>
    <mergeCell ref="B248:H248"/>
    <mergeCell ref="A242:A243"/>
    <mergeCell ref="B242:B243"/>
    <mergeCell ref="B244:M244"/>
    <mergeCell ref="B245:F245"/>
    <mergeCell ref="G245:H245"/>
    <mergeCell ref="I245:M245"/>
    <mergeCell ref="H238:I238"/>
    <mergeCell ref="A240:A241"/>
    <mergeCell ref="B240:B241"/>
    <mergeCell ref="C240:C241"/>
    <mergeCell ref="D240:M240"/>
    <mergeCell ref="L238:M238"/>
    <mergeCell ref="H237:I237"/>
    <mergeCell ref="L237:M237"/>
    <mergeCell ref="A234:B234"/>
    <mergeCell ref="C234:F234"/>
    <mergeCell ref="H234:M234"/>
    <mergeCell ref="A235:B235"/>
    <mergeCell ref="C235:F235"/>
    <mergeCell ref="H235:M235"/>
    <mergeCell ref="A230:M230"/>
    <mergeCell ref="A231:M231"/>
    <mergeCell ref="I232:L232"/>
    <mergeCell ref="A233:M233"/>
    <mergeCell ref="B232:H232"/>
    <mergeCell ref="A226:A227"/>
    <mergeCell ref="B226:B227"/>
    <mergeCell ref="B228:M228"/>
    <mergeCell ref="B229:F229"/>
    <mergeCell ref="G229:H229"/>
    <mergeCell ref="I229:M229"/>
    <mergeCell ref="H222:I222"/>
    <mergeCell ref="A224:A225"/>
    <mergeCell ref="B224:B225"/>
    <mergeCell ref="C224:C225"/>
    <mergeCell ref="D224:M224"/>
    <mergeCell ref="L222:M222"/>
    <mergeCell ref="H221:I221"/>
    <mergeCell ref="L221:M221"/>
    <mergeCell ref="A218:B218"/>
    <mergeCell ref="C218:F218"/>
    <mergeCell ref="H218:M218"/>
    <mergeCell ref="A219:B219"/>
    <mergeCell ref="C219:F219"/>
    <mergeCell ref="H219:M219"/>
    <mergeCell ref="A214:M214"/>
    <mergeCell ref="A215:M215"/>
    <mergeCell ref="I216:L216"/>
    <mergeCell ref="A217:M217"/>
    <mergeCell ref="B216:H216"/>
    <mergeCell ref="A210:A211"/>
    <mergeCell ref="B210:B211"/>
    <mergeCell ref="B212:M212"/>
    <mergeCell ref="B213:F213"/>
    <mergeCell ref="G213:H213"/>
    <mergeCell ref="I213:M213"/>
    <mergeCell ref="H206:I206"/>
    <mergeCell ref="A208:A209"/>
    <mergeCell ref="B208:B209"/>
    <mergeCell ref="C208:C209"/>
    <mergeCell ref="D208:M208"/>
    <mergeCell ref="L206:M206"/>
    <mergeCell ref="H205:I205"/>
    <mergeCell ref="L205:M205"/>
    <mergeCell ref="A203:B203"/>
    <mergeCell ref="C203:F203"/>
    <mergeCell ref="A201:B201"/>
    <mergeCell ref="C201:F201"/>
    <mergeCell ref="H201:M201"/>
    <mergeCell ref="A202:B202"/>
    <mergeCell ref="C202:F202"/>
    <mergeCell ref="H202:M202"/>
    <mergeCell ref="A197:M197"/>
    <mergeCell ref="A198:M198"/>
    <mergeCell ref="I199:L199"/>
    <mergeCell ref="A200:M200"/>
    <mergeCell ref="B199:H199"/>
    <mergeCell ref="A193:A194"/>
    <mergeCell ref="B193:B194"/>
    <mergeCell ref="B195:M195"/>
    <mergeCell ref="B196:F196"/>
    <mergeCell ref="G196:H196"/>
    <mergeCell ref="I196:M196"/>
    <mergeCell ref="H189:I189"/>
    <mergeCell ref="A191:A192"/>
    <mergeCell ref="B191:B192"/>
    <mergeCell ref="C191:C192"/>
    <mergeCell ref="D191:M191"/>
    <mergeCell ref="L189:M189"/>
    <mergeCell ref="H188:I188"/>
    <mergeCell ref="L188:M188"/>
    <mergeCell ref="A185:B185"/>
    <mergeCell ref="C185:F185"/>
    <mergeCell ref="H185:M185"/>
    <mergeCell ref="A186:B186"/>
    <mergeCell ref="C186:F186"/>
    <mergeCell ref="H186:M186"/>
    <mergeCell ref="A183:B183"/>
    <mergeCell ref="C183:F183"/>
    <mergeCell ref="H183:M183"/>
    <mergeCell ref="A184:B184"/>
    <mergeCell ref="C184:F184"/>
    <mergeCell ref="H184:M184"/>
    <mergeCell ref="A179:M179"/>
    <mergeCell ref="A180:M180"/>
    <mergeCell ref="I181:L181"/>
    <mergeCell ref="A182:M182"/>
    <mergeCell ref="B181:H181"/>
    <mergeCell ref="B177:M177"/>
    <mergeCell ref="B178:F178"/>
    <mergeCell ref="G178:H178"/>
    <mergeCell ref="I178:M178"/>
    <mergeCell ref="A173:A174"/>
    <mergeCell ref="B173:B174"/>
    <mergeCell ref="C173:C174"/>
    <mergeCell ref="A175:A176"/>
    <mergeCell ref="B175:B176"/>
    <mergeCell ref="L171:M171"/>
    <mergeCell ref="H170:I170"/>
    <mergeCell ref="L170:M170"/>
    <mergeCell ref="A168:B168"/>
    <mergeCell ref="C168:F168"/>
    <mergeCell ref="H168:M168"/>
    <mergeCell ref="H171:I171"/>
    <mergeCell ref="A166:B166"/>
    <mergeCell ref="C166:F166"/>
    <mergeCell ref="H166:M166"/>
    <mergeCell ref="A167:B167"/>
    <mergeCell ref="C167:F167"/>
    <mergeCell ref="H167:M167"/>
    <mergeCell ref="A162:M162"/>
    <mergeCell ref="A163:M163"/>
    <mergeCell ref="I164:L164"/>
    <mergeCell ref="A165:M165"/>
    <mergeCell ref="B164:H164"/>
    <mergeCell ref="B160:M160"/>
    <mergeCell ref="B161:F161"/>
    <mergeCell ref="G161:H161"/>
    <mergeCell ref="I161:M161"/>
    <mergeCell ref="A156:A157"/>
    <mergeCell ref="B156:B157"/>
    <mergeCell ref="C156:C157"/>
    <mergeCell ref="A158:A159"/>
    <mergeCell ref="B158:B159"/>
    <mergeCell ref="L154:M154"/>
    <mergeCell ref="H153:I153"/>
    <mergeCell ref="L153:M153"/>
    <mergeCell ref="A150:B150"/>
    <mergeCell ref="C150:F150"/>
    <mergeCell ref="H150:M150"/>
    <mergeCell ref="A151:B151"/>
    <mergeCell ref="C151:F151"/>
    <mergeCell ref="H151:M151"/>
    <mergeCell ref="H154:I154"/>
    <mergeCell ref="A148:B148"/>
    <mergeCell ref="C148:F148"/>
    <mergeCell ref="H148:M148"/>
    <mergeCell ref="A149:B149"/>
    <mergeCell ref="C149:F149"/>
    <mergeCell ref="H149:M149"/>
    <mergeCell ref="A144:M144"/>
    <mergeCell ref="A145:M145"/>
    <mergeCell ref="I146:L146"/>
    <mergeCell ref="A147:M147"/>
    <mergeCell ref="B146:H146"/>
    <mergeCell ref="B142:M142"/>
    <mergeCell ref="B143:F143"/>
    <mergeCell ref="G143:H143"/>
    <mergeCell ref="I143:M143"/>
    <mergeCell ref="A138:A139"/>
    <mergeCell ref="B138:B139"/>
    <mergeCell ref="C138:C139"/>
    <mergeCell ref="A140:A141"/>
    <mergeCell ref="B140:B141"/>
    <mergeCell ref="L136:M136"/>
    <mergeCell ref="D138:M138"/>
    <mergeCell ref="H135:I135"/>
    <mergeCell ref="L135:M135"/>
    <mergeCell ref="H136:I136"/>
    <mergeCell ref="A132:B132"/>
    <mergeCell ref="C132:F132"/>
    <mergeCell ref="H132:M132"/>
    <mergeCell ref="A133:B133"/>
    <mergeCell ref="C133:F133"/>
    <mergeCell ref="H133:M133"/>
    <mergeCell ref="A128:M128"/>
    <mergeCell ref="A129:M129"/>
    <mergeCell ref="I130:L130"/>
    <mergeCell ref="A131:M131"/>
    <mergeCell ref="B130:H130"/>
    <mergeCell ref="B126:M126"/>
    <mergeCell ref="B127:F127"/>
    <mergeCell ref="G127:H127"/>
    <mergeCell ref="I127:M127"/>
    <mergeCell ref="A122:A123"/>
    <mergeCell ref="B122:B123"/>
    <mergeCell ref="C122:C123"/>
    <mergeCell ref="A124:A125"/>
    <mergeCell ref="B124:B125"/>
    <mergeCell ref="L120:M120"/>
    <mergeCell ref="H119:I119"/>
    <mergeCell ref="L119:M119"/>
    <mergeCell ref="A116:B116"/>
    <mergeCell ref="C116:F116"/>
    <mergeCell ref="H116:M116"/>
    <mergeCell ref="A117:B117"/>
    <mergeCell ref="C117:F117"/>
    <mergeCell ref="H117:M117"/>
    <mergeCell ref="H120:I120"/>
    <mergeCell ref="A114:B114"/>
    <mergeCell ref="C114:F114"/>
    <mergeCell ref="H114:M114"/>
    <mergeCell ref="A115:B115"/>
    <mergeCell ref="C115:F115"/>
    <mergeCell ref="H115:M115"/>
    <mergeCell ref="A110:M110"/>
    <mergeCell ref="A111:M111"/>
    <mergeCell ref="I112:L112"/>
    <mergeCell ref="A113:M113"/>
    <mergeCell ref="B112:H112"/>
    <mergeCell ref="B108:M108"/>
    <mergeCell ref="B109:F109"/>
    <mergeCell ref="G109:H109"/>
    <mergeCell ref="I109:M109"/>
    <mergeCell ref="A104:A105"/>
    <mergeCell ref="B104:B105"/>
    <mergeCell ref="C104:C105"/>
    <mergeCell ref="A106:A107"/>
    <mergeCell ref="B106:B107"/>
    <mergeCell ref="L102:M102"/>
    <mergeCell ref="H101:I101"/>
    <mergeCell ref="L101:M101"/>
    <mergeCell ref="A99:B99"/>
    <mergeCell ref="C99:F99"/>
    <mergeCell ref="H99:M99"/>
    <mergeCell ref="H102:I102"/>
    <mergeCell ref="A97:B97"/>
    <mergeCell ref="C97:F97"/>
    <mergeCell ref="H97:M97"/>
    <mergeCell ref="A98:B98"/>
    <mergeCell ref="C98:F98"/>
    <mergeCell ref="H98:M98"/>
    <mergeCell ref="A93:M93"/>
    <mergeCell ref="A94:M94"/>
    <mergeCell ref="I95:L95"/>
    <mergeCell ref="A96:M96"/>
    <mergeCell ref="B95:H95"/>
    <mergeCell ref="B91:M91"/>
    <mergeCell ref="B92:F92"/>
    <mergeCell ref="G92:H92"/>
    <mergeCell ref="I92:M92"/>
    <mergeCell ref="A87:A88"/>
    <mergeCell ref="B87:B88"/>
    <mergeCell ref="C87:C88"/>
    <mergeCell ref="A89:A90"/>
    <mergeCell ref="B89:B90"/>
    <mergeCell ref="L85:M85"/>
    <mergeCell ref="H84:I84"/>
    <mergeCell ref="L84:M84"/>
    <mergeCell ref="A81:B81"/>
    <mergeCell ref="C81:F81"/>
    <mergeCell ref="H81:M81"/>
    <mergeCell ref="A82:B82"/>
    <mergeCell ref="C82:F82"/>
    <mergeCell ref="H82:M82"/>
    <mergeCell ref="H85:I85"/>
    <mergeCell ref="A78:M78"/>
    <mergeCell ref="I79:L79"/>
    <mergeCell ref="A80:M80"/>
    <mergeCell ref="B79:H79"/>
    <mergeCell ref="A71:A72"/>
    <mergeCell ref="B71:B72"/>
    <mergeCell ref="C71:C72"/>
    <mergeCell ref="A73:A74"/>
    <mergeCell ref="B73:B74"/>
    <mergeCell ref="L69:M69"/>
    <mergeCell ref="H68:I68"/>
    <mergeCell ref="L68:M68"/>
    <mergeCell ref="H203:M203"/>
    <mergeCell ref="H69:I69"/>
    <mergeCell ref="B75:M75"/>
    <mergeCell ref="B76:F76"/>
    <mergeCell ref="G76:H76"/>
    <mergeCell ref="I76:M76"/>
    <mergeCell ref="A77:M77"/>
    <mergeCell ref="A65:B65"/>
    <mergeCell ref="C65:F65"/>
    <mergeCell ref="H65:M65"/>
    <mergeCell ref="A66:B66"/>
    <mergeCell ref="C66:F66"/>
    <mergeCell ref="H66:M66"/>
    <mergeCell ref="A63:B63"/>
    <mergeCell ref="C63:F63"/>
    <mergeCell ref="H63:M63"/>
    <mergeCell ref="A64:B64"/>
    <mergeCell ref="C64:F64"/>
    <mergeCell ref="H64:M64"/>
    <mergeCell ref="A59:M59"/>
    <mergeCell ref="A60:M60"/>
    <mergeCell ref="I61:L61"/>
    <mergeCell ref="A62:M62"/>
    <mergeCell ref="B61:H61"/>
    <mergeCell ref="B57:M57"/>
    <mergeCell ref="B58:F58"/>
    <mergeCell ref="G58:H58"/>
    <mergeCell ref="I58:M58"/>
    <mergeCell ref="A53:A54"/>
    <mergeCell ref="B53:B54"/>
    <mergeCell ref="C53:C54"/>
    <mergeCell ref="A55:A56"/>
    <mergeCell ref="B55:B56"/>
    <mergeCell ref="L51:M51"/>
    <mergeCell ref="H50:I50"/>
    <mergeCell ref="L50:M50"/>
    <mergeCell ref="A47:B47"/>
    <mergeCell ref="C47:F47"/>
    <mergeCell ref="H47:M47"/>
    <mergeCell ref="A48:B48"/>
    <mergeCell ref="C48:F48"/>
    <mergeCell ref="H48:M48"/>
    <mergeCell ref="H51:I51"/>
    <mergeCell ref="A43:M43"/>
    <mergeCell ref="A44:M44"/>
    <mergeCell ref="I45:L45"/>
    <mergeCell ref="A46:M46"/>
    <mergeCell ref="B45:H45"/>
    <mergeCell ref="A39:A40"/>
    <mergeCell ref="B39:B40"/>
    <mergeCell ref="B41:M41"/>
    <mergeCell ref="B11:H11"/>
    <mergeCell ref="B28:H28"/>
    <mergeCell ref="H35:I35"/>
    <mergeCell ref="A37:A38"/>
    <mergeCell ref="B37:B38"/>
    <mergeCell ref="C37:C38"/>
    <mergeCell ref="L35:M35"/>
    <mergeCell ref="H34:I34"/>
    <mergeCell ref="L34:M34"/>
    <mergeCell ref="A32:B32"/>
    <mergeCell ref="C32:F32"/>
    <mergeCell ref="H32:M32"/>
    <mergeCell ref="A30:B30"/>
    <mergeCell ref="C30:F30"/>
    <mergeCell ref="H30:M30"/>
    <mergeCell ref="A31:B31"/>
    <mergeCell ref="C31:F31"/>
    <mergeCell ref="H31:M31"/>
    <mergeCell ref="A26:M26"/>
    <mergeCell ref="A27:M27"/>
    <mergeCell ref="I28:L28"/>
    <mergeCell ref="A29:M29"/>
    <mergeCell ref="A22:A23"/>
    <mergeCell ref="B22:B23"/>
    <mergeCell ref="B24:M24"/>
    <mergeCell ref="H18:I18"/>
    <mergeCell ref="A20:A21"/>
    <mergeCell ref="B20:B21"/>
    <mergeCell ref="C20:C21"/>
    <mergeCell ref="L18:M18"/>
    <mergeCell ref="H17:I17"/>
    <mergeCell ref="L17:M17"/>
    <mergeCell ref="A15:B15"/>
    <mergeCell ref="C15:F15"/>
    <mergeCell ref="H15:M15"/>
    <mergeCell ref="A13:B13"/>
    <mergeCell ref="C13:F13"/>
    <mergeCell ref="H13:M13"/>
    <mergeCell ref="A14:B14"/>
    <mergeCell ref="C14:F14"/>
    <mergeCell ref="H14:M14"/>
    <mergeCell ref="A9:M9"/>
    <mergeCell ref="A10:M10"/>
    <mergeCell ref="I11:L11"/>
    <mergeCell ref="A12:M12"/>
    <mergeCell ref="A5:A6"/>
    <mergeCell ref="B5:B6"/>
    <mergeCell ref="B7:M7"/>
    <mergeCell ref="A1:M1"/>
    <mergeCell ref="A3:A4"/>
    <mergeCell ref="B3:B4"/>
    <mergeCell ref="C3:C4"/>
    <mergeCell ref="A272:C275"/>
    <mergeCell ref="D272:M272"/>
    <mergeCell ref="A277:C277"/>
    <mergeCell ref="H279:I279"/>
    <mergeCell ref="L279:M279"/>
    <mergeCell ref="H280:I280"/>
    <mergeCell ref="L280:M280"/>
    <mergeCell ref="A282:A283"/>
    <mergeCell ref="B282:C282"/>
    <mergeCell ref="D282:E282"/>
    <mergeCell ref="F282:G282"/>
    <mergeCell ref="B283:C283"/>
    <mergeCell ref="D283:E283"/>
    <mergeCell ref="F283:G283"/>
  </mergeCells>
  <printOptions/>
  <pageMargins left="0.75" right="0.75" top="1" bottom="1" header="0.4921259845" footer="0.4921259845"/>
  <pageSetup horizontalDpi="300" verticalDpi="300" orientation="landscape" paperSize="9" scale="80" r:id="rId1"/>
  <headerFooter alignWithMargins="0">
    <oddFooter>&amp;R&amp;P</oddFooter>
  </headerFooter>
  <rowBreaks count="16" manualBreakCount="16">
    <brk id="19" max="255" man="1"/>
    <brk id="36" max="255" man="1"/>
    <brk id="52" max="255" man="1"/>
    <brk id="70" max="255" man="1"/>
    <brk id="86" max="255" man="1"/>
    <brk id="103" max="255" man="1"/>
    <brk id="121" max="255" man="1"/>
    <brk id="137" max="255" man="1"/>
    <brk id="155" max="255" man="1"/>
    <brk id="172" max="255" man="1"/>
    <brk id="190" max="255" man="1"/>
    <brk id="207" max="255" man="1"/>
    <brk id="223" max="255" man="1"/>
    <brk id="239" max="255" man="1"/>
    <brk id="255" max="255" man="1"/>
    <brk id="271" max="255" man="1"/>
  </rowBreaks>
</worksheet>
</file>

<file path=xl/worksheets/sheet8.xml><?xml version="1.0" encoding="utf-8"?>
<worksheet xmlns="http://schemas.openxmlformats.org/spreadsheetml/2006/main" xmlns:r="http://schemas.openxmlformats.org/officeDocument/2006/relationships">
  <dimension ref="A1:M62"/>
  <sheetViews>
    <sheetView view="pageBreakPreview" zoomScaleNormal="75" zoomScaleSheetLayoutView="100" workbookViewId="0" topLeftCell="A43">
      <selection activeCell="A37" sqref="A37:A38"/>
    </sheetView>
  </sheetViews>
  <sheetFormatPr defaultColWidth="9.140625" defaultRowHeight="12.75"/>
  <cols>
    <col min="1" max="1" width="38.00390625" style="21" customWidth="1"/>
    <col min="2" max="2" width="11.28125" style="21" customWidth="1"/>
    <col min="3" max="3" width="11.57421875" style="21" customWidth="1"/>
    <col min="4" max="7" width="9.140625" style="21" customWidth="1"/>
    <col min="8" max="8" width="9.7109375" style="21" customWidth="1"/>
    <col min="9" max="13" width="9.140625" style="21" customWidth="1"/>
  </cols>
  <sheetData>
    <row r="1" spans="1:13" ht="15.75">
      <c r="A1" s="150" t="s">
        <v>746</v>
      </c>
      <c r="B1" s="150"/>
      <c r="C1" s="150"/>
      <c r="D1" s="150"/>
      <c r="E1" s="150"/>
      <c r="F1" s="150"/>
      <c r="G1" s="150"/>
      <c r="H1" s="150"/>
      <c r="I1" s="150"/>
      <c r="J1" s="150"/>
      <c r="K1" s="150"/>
      <c r="L1" s="150"/>
      <c r="M1" s="150"/>
    </row>
    <row r="3" spans="1:13" ht="12.75">
      <c r="A3" s="141" t="s">
        <v>389</v>
      </c>
      <c r="B3" s="143" t="s">
        <v>195</v>
      </c>
      <c r="C3" s="143" t="s">
        <v>196</v>
      </c>
      <c r="D3" s="130" t="s">
        <v>731</v>
      </c>
      <c r="E3" s="131"/>
      <c r="F3" s="131"/>
      <c r="G3" s="131"/>
      <c r="H3" s="131"/>
      <c r="I3" s="131"/>
      <c r="J3" s="131"/>
      <c r="K3" s="131"/>
      <c r="L3" s="131"/>
      <c r="M3" s="132"/>
    </row>
    <row r="4" spans="1:13" ht="39" thickBot="1">
      <c r="A4" s="142"/>
      <c r="B4" s="143"/>
      <c r="C4" s="143"/>
      <c r="D4" s="22" t="s">
        <v>197</v>
      </c>
      <c r="E4" s="22" t="s">
        <v>648</v>
      </c>
      <c r="F4" s="62">
        <v>2003</v>
      </c>
      <c r="G4" s="63">
        <v>2004</v>
      </c>
      <c r="H4" s="24">
        <v>2005</v>
      </c>
      <c r="I4" s="25" t="s">
        <v>187</v>
      </c>
      <c r="J4" s="25" t="s">
        <v>188</v>
      </c>
      <c r="K4" s="26" t="s">
        <v>189</v>
      </c>
      <c r="L4" s="22" t="s">
        <v>190</v>
      </c>
      <c r="M4" s="22" t="s">
        <v>191</v>
      </c>
    </row>
    <row r="5" spans="1:13" ht="12.75">
      <c r="A5" s="155" t="s">
        <v>747</v>
      </c>
      <c r="B5" s="125" t="s">
        <v>748</v>
      </c>
      <c r="C5" s="1">
        <v>37803</v>
      </c>
      <c r="D5" s="59">
        <f>E5+I5+J5+K5+L5+M5</f>
        <v>393625</v>
      </c>
      <c r="E5" s="59">
        <f>F5+G5+H5</f>
        <v>99225</v>
      </c>
      <c r="F5" s="59">
        <v>21838</v>
      </c>
      <c r="G5" s="8">
        <v>30215</v>
      </c>
      <c r="H5" s="106">
        <v>47172</v>
      </c>
      <c r="I5" s="27">
        <v>126400</v>
      </c>
      <c r="J5" s="20">
        <v>105000</v>
      </c>
      <c r="K5" s="28">
        <v>22000</v>
      </c>
      <c r="L5" s="28">
        <v>21000</v>
      </c>
      <c r="M5" s="28">
        <v>20000</v>
      </c>
    </row>
    <row r="6" spans="1:13" ht="26.25" customHeight="1" thickBot="1">
      <c r="A6" s="156"/>
      <c r="B6" s="126"/>
      <c r="C6" s="1">
        <v>40543</v>
      </c>
      <c r="D6" s="59">
        <f>E6+I6+J6+K6+L6+M6</f>
        <v>348625</v>
      </c>
      <c r="E6" s="59">
        <f>F6+G6+H6</f>
        <v>89225</v>
      </c>
      <c r="F6" s="8">
        <v>21838</v>
      </c>
      <c r="G6" s="8">
        <v>25195</v>
      </c>
      <c r="H6" s="107">
        <v>42192</v>
      </c>
      <c r="I6" s="29">
        <v>120400</v>
      </c>
      <c r="J6" s="30">
        <v>97000</v>
      </c>
      <c r="K6" s="31">
        <v>14000</v>
      </c>
      <c r="L6" s="31">
        <v>14000</v>
      </c>
      <c r="M6" s="31">
        <v>14000</v>
      </c>
    </row>
    <row r="7" spans="1:13" ht="12.75">
      <c r="A7" s="4" t="s">
        <v>192</v>
      </c>
      <c r="B7" s="144" t="s">
        <v>749</v>
      </c>
      <c r="C7" s="145"/>
      <c r="D7" s="206"/>
      <c r="E7" s="206"/>
      <c r="F7" s="207"/>
      <c r="G7" s="154"/>
      <c r="H7" s="145"/>
      <c r="I7" s="145"/>
      <c r="J7" s="145"/>
      <c r="K7" s="145"/>
      <c r="L7" s="145"/>
      <c r="M7" s="146"/>
    </row>
    <row r="8" spans="1:13" ht="25.5">
      <c r="A8" s="12" t="s">
        <v>371</v>
      </c>
      <c r="B8" s="145" t="s">
        <v>750</v>
      </c>
      <c r="C8" s="145"/>
      <c r="D8" s="145"/>
      <c r="E8" s="145"/>
      <c r="F8" s="146"/>
      <c r="G8" s="119" t="s">
        <v>372</v>
      </c>
      <c r="H8" s="120"/>
      <c r="I8" s="144" t="s">
        <v>751</v>
      </c>
      <c r="J8" s="145"/>
      <c r="K8" s="145"/>
      <c r="L8" s="145"/>
      <c r="M8" s="146"/>
    </row>
    <row r="9" spans="1:13" ht="52.5" customHeight="1">
      <c r="A9" s="144" t="s">
        <v>773</v>
      </c>
      <c r="B9" s="145"/>
      <c r="C9" s="145"/>
      <c r="D9" s="154"/>
      <c r="E9" s="154"/>
      <c r="F9" s="154"/>
      <c r="G9" s="145"/>
      <c r="H9" s="145"/>
      <c r="I9" s="145"/>
      <c r="J9" s="145"/>
      <c r="K9" s="145"/>
      <c r="L9" s="145"/>
      <c r="M9" s="146"/>
    </row>
    <row r="10" spans="1:13" ht="12.75">
      <c r="A10" s="144" t="s">
        <v>774</v>
      </c>
      <c r="B10" s="145"/>
      <c r="C10" s="145"/>
      <c r="D10" s="145"/>
      <c r="E10" s="145"/>
      <c r="F10" s="145"/>
      <c r="G10" s="145"/>
      <c r="H10" s="145"/>
      <c r="I10" s="145"/>
      <c r="J10" s="145"/>
      <c r="K10" s="145"/>
      <c r="L10" s="145"/>
      <c r="M10" s="146"/>
    </row>
    <row r="11" spans="1:13" ht="12.75">
      <c r="A11" s="14" t="s">
        <v>201</v>
      </c>
      <c r="B11" s="144" t="s">
        <v>386</v>
      </c>
      <c r="C11" s="145"/>
      <c r="D11" s="145"/>
      <c r="E11" s="145"/>
      <c r="F11" s="145"/>
      <c r="G11" s="145"/>
      <c r="H11" s="146"/>
      <c r="I11" s="144" t="s">
        <v>375</v>
      </c>
      <c r="J11" s="137"/>
      <c r="K11" s="137"/>
      <c r="L11" s="129"/>
      <c r="M11" s="10" t="s">
        <v>335</v>
      </c>
    </row>
    <row r="12" spans="1:13" ht="24.75" customHeight="1">
      <c r="A12" s="127" t="s">
        <v>199</v>
      </c>
      <c r="B12" s="208"/>
      <c r="C12" s="208"/>
      <c r="D12" s="208"/>
      <c r="E12" s="208"/>
      <c r="F12" s="208"/>
      <c r="G12" s="208"/>
      <c r="H12" s="208"/>
      <c r="I12" s="208"/>
      <c r="J12" s="208"/>
      <c r="K12" s="208"/>
      <c r="L12" s="208"/>
      <c r="M12" s="209"/>
    </row>
    <row r="13" spans="1:13" ht="38.25">
      <c r="A13" s="152" t="s">
        <v>217</v>
      </c>
      <c r="B13" s="153"/>
      <c r="C13" s="151" t="s">
        <v>200</v>
      </c>
      <c r="D13" s="151"/>
      <c r="E13" s="151"/>
      <c r="F13" s="151"/>
      <c r="G13" s="33" t="s">
        <v>216</v>
      </c>
      <c r="H13" s="151" t="s">
        <v>708</v>
      </c>
      <c r="I13" s="151"/>
      <c r="J13" s="151"/>
      <c r="K13" s="151"/>
      <c r="L13" s="151"/>
      <c r="M13" s="151"/>
    </row>
    <row r="14" spans="1:13" ht="12.75">
      <c r="A14" s="157" t="s">
        <v>775</v>
      </c>
      <c r="B14" s="158"/>
      <c r="C14" s="157" t="s">
        <v>776</v>
      </c>
      <c r="D14" s="136"/>
      <c r="E14" s="136"/>
      <c r="F14" s="158"/>
      <c r="G14" s="34" t="s">
        <v>335</v>
      </c>
      <c r="H14" s="157" t="s">
        <v>777</v>
      </c>
      <c r="I14" s="136"/>
      <c r="J14" s="136"/>
      <c r="K14" s="136"/>
      <c r="L14" s="136"/>
      <c r="M14" s="158"/>
    </row>
    <row r="15" spans="1:13" ht="24.75" customHeight="1">
      <c r="A15" s="15" t="s">
        <v>202</v>
      </c>
      <c r="M15" s="72"/>
    </row>
    <row r="16" spans="1:13" ht="13.5" customHeight="1">
      <c r="A16" s="16" t="s">
        <v>210</v>
      </c>
      <c r="B16" s="17" t="s">
        <v>213</v>
      </c>
      <c r="C16" s="17" t="s">
        <v>204</v>
      </c>
      <c r="D16" s="17" t="s">
        <v>205</v>
      </c>
      <c r="E16" s="17" t="s">
        <v>206</v>
      </c>
      <c r="F16" s="17" t="s">
        <v>208</v>
      </c>
      <c r="G16" s="17" t="s">
        <v>207</v>
      </c>
      <c r="H16" s="133" t="s">
        <v>215</v>
      </c>
      <c r="I16" s="134"/>
      <c r="J16" s="18" t="s">
        <v>214</v>
      </c>
      <c r="K16" s="18" t="s">
        <v>209</v>
      </c>
      <c r="L16" s="133" t="s">
        <v>211</v>
      </c>
      <c r="M16" s="134"/>
    </row>
    <row r="17" spans="1:13" ht="13.5" customHeight="1">
      <c r="A17" s="17" t="s">
        <v>203</v>
      </c>
      <c r="B17" s="17">
        <v>23</v>
      </c>
      <c r="C17" s="17">
        <v>5</v>
      </c>
      <c r="D17" s="17">
        <v>10</v>
      </c>
      <c r="E17" s="20">
        <v>8</v>
      </c>
      <c r="F17" s="17">
        <v>13</v>
      </c>
      <c r="G17" s="37">
        <v>10</v>
      </c>
      <c r="H17" s="157" t="s">
        <v>212</v>
      </c>
      <c r="I17" s="158"/>
      <c r="J17" s="18">
        <v>0</v>
      </c>
      <c r="K17" s="18">
        <v>3</v>
      </c>
      <c r="L17" s="177">
        <v>1</v>
      </c>
      <c r="M17" s="178"/>
    </row>
    <row r="19" spans="1:13" ht="12.75">
      <c r="A19" s="141" t="s">
        <v>389</v>
      </c>
      <c r="B19" s="143" t="s">
        <v>195</v>
      </c>
      <c r="C19" s="143" t="s">
        <v>196</v>
      </c>
      <c r="D19" s="130" t="s">
        <v>731</v>
      </c>
      <c r="E19" s="131"/>
      <c r="F19" s="131"/>
      <c r="G19" s="131"/>
      <c r="H19" s="131"/>
      <c r="I19" s="131"/>
      <c r="J19" s="131"/>
      <c r="K19" s="131"/>
      <c r="L19" s="131"/>
      <c r="M19" s="132"/>
    </row>
    <row r="20" spans="1:13" ht="39" thickBot="1">
      <c r="A20" s="142"/>
      <c r="B20" s="143"/>
      <c r="C20" s="143"/>
      <c r="D20" s="22" t="s">
        <v>197</v>
      </c>
      <c r="E20" s="22" t="s">
        <v>648</v>
      </c>
      <c r="F20" s="62">
        <v>2003</v>
      </c>
      <c r="G20" s="63">
        <v>2004</v>
      </c>
      <c r="H20" s="24">
        <v>2005</v>
      </c>
      <c r="I20" s="25" t="s">
        <v>187</v>
      </c>
      <c r="J20" s="25" t="s">
        <v>188</v>
      </c>
      <c r="K20" s="26" t="s">
        <v>189</v>
      </c>
      <c r="L20" s="22" t="s">
        <v>190</v>
      </c>
      <c r="M20" s="22" t="s">
        <v>191</v>
      </c>
    </row>
    <row r="21" spans="1:13" ht="12.75">
      <c r="A21" s="155" t="s">
        <v>778</v>
      </c>
      <c r="B21" s="125" t="s">
        <v>779</v>
      </c>
      <c r="C21" s="1">
        <v>37803</v>
      </c>
      <c r="D21" s="59">
        <f>E21+I21+J21+K21+L21+M21</f>
        <v>526125</v>
      </c>
      <c r="E21" s="59">
        <f>F21+G21+H21</f>
        <v>99205</v>
      </c>
      <c r="F21" s="59">
        <v>37235</v>
      </c>
      <c r="G21" s="8">
        <v>25372</v>
      </c>
      <c r="H21" s="106">
        <v>36598</v>
      </c>
      <c r="I21" s="27">
        <v>90920</v>
      </c>
      <c r="J21" s="108">
        <v>94500</v>
      </c>
      <c r="K21" s="28">
        <v>84000</v>
      </c>
      <c r="L21" s="28">
        <v>84000</v>
      </c>
      <c r="M21" s="28">
        <v>73500</v>
      </c>
    </row>
    <row r="22" spans="1:13" ht="25.5" customHeight="1" thickBot="1">
      <c r="A22" s="156"/>
      <c r="B22" s="126"/>
      <c r="C22" s="1">
        <v>40543</v>
      </c>
      <c r="D22" s="59">
        <f>E22+I22+J22+K22+L22+M22</f>
        <v>497625</v>
      </c>
      <c r="E22" s="59">
        <f>F22+G22+H22</f>
        <v>91205</v>
      </c>
      <c r="F22" s="8">
        <v>37235</v>
      </c>
      <c r="G22" s="8">
        <v>22672</v>
      </c>
      <c r="H22" s="107">
        <v>31298</v>
      </c>
      <c r="I22" s="29">
        <v>86420</v>
      </c>
      <c r="J22" s="30">
        <v>90000</v>
      </c>
      <c r="K22" s="31">
        <v>80000</v>
      </c>
      <c r="L22" s="31">
        <v>80000</v>
      </c>
      <c r="M22" s="31">
        <v>70000</v>
      </c>
    </row>
    <row r="23" spans="1:13" ht="12.75">
      <c r="A23" s="4" t="s">
        <v>192</v>
      </c>
      <c r="B23" s="144" t="s">
        <v>735</v>
      </c>
      <c r="C23" s="145"/>
      <c r="D23" s="206"/>
      <c r="E23" s="206"/>
      <c r="F23" s="207"/>
      <c r="G23" s="154"/>
      <c r="H23" s="145"/>
      <c r="I23" s="145"/>
      <c r="J23" s="145"/>
      <c r="K23" s="145"/>
      <c r="L23" s="145"/>
      <c r="M23" s="146"/>
    </row>
    <row r="24" spans="1:13" ht="25.5">
      <c r="A24" s="12" t="s">
        <v>371</v>
      </c>
      <c r="B24" s="145" t="s">
        <v>750</v>
      </c>
      <c r="C24" s="145"/>
      <c r="D24" s="145"/>
      <c r="E24" s="145"/>
      <c r="F24" s="146"/>
      <c r="G24" s="119" t="s">
        <v>372</v>
      </c>
      <c r="H24" s="120"/>
      <c r="I24" s="144" t="s">
        <v>736</v>
      </c>
      <c r="J24" s="145"/>
      <c r="K24" s="145"/>
      <c r="L24" s="145"/>
      <c r="M24" s="146"/>
    </row>
    <row r="25" spans="1:13" ht="54.75" customHeight="1">
      <c r="A25" s="144" t="s">
        <v>178</v>
      </c>
      <c r="B25" s="145"/>
      <c r="C25" s="145"/>
      <c r="D25" s="154"/>
      <c r="E25" s="154"/>
      <c r="F25" s="154"/>
      <c r="G25" s="145"/>
      <c r="H25" s="145"/>
      <c r="I25" s="145"/>
      <c r="J25" s="145"/>
      <c r="K25" s="145"/>
      <c r="L25" s="145"/>
      <c r="M25" s="146"/>
    </row>
    <row r="26" spans="1:13" ht="12.75">
      <c r="A26" s="144" t="s">
        <v>774</v>
      </c>
      <c r="B26" s="145"/>
      <c r="C26" s="145"/>
      <c r="D26" s="145"/>
      <c r="E26" s="145"/>
      <c r="F26" s="145"/>
      <c r="G26" s="145"/>
      <c r="H26" s="145"/>
      <c r="I26" s="145"/>
      <c r="J26" s="145"/>
      <c r="K26" s="145"/>
      <c r="L26" s="145"/>
      <c r="M26" s="146"/>
    </row>
    <row r="27" spans="1:13" ht="12.75">
      <c r="A27" s="14" t="s">
        <v>201</v>
      </c>
      <c r="B27" s="144" t="s">
        <v>385</v>
      </c>
      <c r="C27" s="145"/>
      <c r="D27" s="145"/>
      <c r="E27" s="145"/>
      <c r="F27" s="145"/>
      <c r="G27" s="145"/>
      <c r="H27" s="146"/>
      <c r="I27" s="144" t="s">
        <v>375</v>
      </c>
      <c r="J27" s="137"/>
      <c r="K27" s="137"/>
      <c r="L27" s="129"/>
      <c r="M27" s="10" t="s">
        <v>335</v>
      </c>
    </row>
    <row r="28" spans="1:13" ht="30" customHeight="1">
      <c r="A28" s="127" t="s">
        <v>199</v>
      </c>
      <c r="B28" s="208"/>
      <c r="C28" s="208"/>
      <c r="D28" s="208"/>
      <c r="E28" s="208"/>
      <c r="F28" s="208"/>
      <c r="G28" s="208"/>
      <c r="H28" s="208"/>
      <c r="I28" s="208"/>
      <c r="J28" s="208"/>
      <c r="K28" s="208"/>
      <c r="L28" s="208"/>
      <c r="M28" s="209"/>
    </row>
    <row r="29" spans="1:13" ht="38.25">
      <c r="A29" s="152" t="s">
        <v>217</v>
      </c>
      <c r="B29" s="153"/>
      <c r="C29" s="151" t="s">
        <v>200</v>
      </c>
      <c r="D29" s="151"/>
      <c r="E29" s="151"/>
      <c r="F29" s="151"/>
      <c r="G29" s="33" t="s">
        <v>216</v>
      </c>
      <c r="H29" s="151" t="s">
        <v>708</v>
      </c>
      <c r="I29" s="151"/>
      <c r="J29" s="151"/>
      <c r="K29" s="151"/>
      <c r="L29" s="151"/>
      <c r="M29" s="151"/>
    </row>
    <row r="30" spans="1:13" ht="12.75">
      <c r="A30" s="157" t="s">
        <v>179</v>
      </c>
      <c r="B30" s="158"/>
      <c r="C30" s="157" t="s">
        <v>776</v>
      </c>
      <c r="D30" s="136"/>
      <c r="E30" s="136"/>
      <c r="F30" s="158"/>
      <c r="G30" s="34" t="s">
        <v>335</v>
      </c>
      <c r="H30" s="157" t="s">
        <v>777</v>
      </c>
      <c r="I30" s="136"/>
      <c r="J30" s="136"/>
      <c r="K30" s="136"/>
      <c r="L30" s="136"/>
      <c r="M30" s="158"/>
    </row>
    <row r="31" spans="1:13" ht="28.5" customHeight="1">
      <c r="A31" s="15" t="s">
        <v>202</v>
      </c>
      <c r="M31" s="72"/>
    </row>
    <row r="32" spans="1:13" ht="12.75" customHeight="1">
      <c r="A32" s="16" t="s">
        <v>210</v>
      </c>
      <c r="B32" s="17" t="s">
        <v>213</v>
      </c>
      <c r="C32" s="17" t="s">
        <v>204</v>
      </c>
      <c r="D32" s="17" t="s">
        <v>205</v>
      </c>
      <c r="E32" s="17" t="s">
        <v>206</v>
      </c>
      <c r="F32" s="17" t="s">
        <v>208</v>
      </c>
      <c r="G32" s="17" t="s">
        <v>207</v>
      </c>
      <c r="H32" s="133" t="s">
        <v>215</v>
      </c>
      <c r="I32" s="134"/>
      <c r="J32" s="18" t="s">
        <v>214</v>
      </c>
      <c r="K32" s="18" t="s">
        <v>209</v>
      </c>
      <c r="L32" s="133" t="s">
        <v>211</v>
      </c>
      <c r="M32" s="134"/>
    </row>
    <row r="33" spans="1:13" ht="12.75" customHeight="1">
      <c r="A33" s="17" t="s">
        <v>203</v>
      </c>
      <c r="B33" s="17">
        <v>7</v>
      </c>
      <c r="C33" s="17">
        <v>0</v>
      </c>
      <c r="D33" s="17">
        <v>6</v>
      </c>
      <c r="E33" s="20">
        <v>1</v>
      </c>
      <c r="F33" s="17">
        <v>0</v>
      </c>
      <c r="G33" s="95">
        <v>7</v>
      </c>
      <c r="H33" s="157" t="s">
        <v>212</v>
      </c>
      <c r="I33" s="158"/>
      <c r="J33" s="18">
        <v>0</v>
      </c>
      <c r="K33" s="18">
        <v>0</v>
      </c>
      <c r="L33" s="177">
        <v>0</v>
      </c>
      <c r="M33" s="178"/>
    </row>
    <row r="35" spans="1:13" ht="12.75">
      <c r="A35" s="141" t="s">
        <v>389</v>
      </c>
      <c r="B35" s="143" t="s">
        <v>195</v>
      </c>
      <c r="C35" s="143" t="s">
        <v>196</v>
      </c>
      <c r="D35" s="130" t="s">
        <v>731</v>
      </c>
      <c r="E35" s="131"/>
      <c r="F35" s="131"/>
      <c r="G35" s="131"/>
      <c r="H35" s="131"/>
      <c r="I35" s="131"/>
      <c r="J35" s="131"/>
      <c r="K35" s="131"/>
      <c r="L35" s="131"/>
      <c r="M35" s="132"/>
    </row>
    <row r="36" spans="1:13" ht="39" thickBot="1">
      <c r="A36" s="142"/>
      <c r="B36" s="143"/>
      <c r="C36" s="143"/>
      <c r="D36" s="22" t="s">
        <v>197</v>
      </c>
      <c r="E36" s="22" t="s">
        <v>648</v>
      </c>
      <c r="F36" s="62">
        <v>2003</v>
      </c>
      <c r="G36" s="63">
        <v>2004</v>
      </c>
      <c r="H36" s="24">
        <v>2005</v>
      </c>
      <c r="I36" s="25" t="s">
        <v>187</v>
      </c>
      <c r="J36" s="25" t="s">
        <v>188</v>
      </c>
      <c r="K36" s="26" t="s">
        <v>189</v>
      </c>
      <c r="L36" s="22" t="s">
        <v>190</v>
      </c>
      <c r="M36" s="22" t="s">
        <v>191</v>
      </c>
    </row>
    <row r="37" spans="1:13" ht="12.75">
      <c r="A37" s="155" t="s">
        <v>180</v>
      </c>
      <c r="B37" s="125" t="s">
        <v>779</v>
      </c>
      <c r="C37" s="1">
        <v>37803</v>
      </c>
      <c r="D37" s="59">
        <f>E37+I37+J37+K37+L37+M37</f>
        <v>106775</v>
      </c>
      <c r="E37" s="59">
        <f>F37+G37+H37</f>
        <v>34775</v>
      </c>
      <c r="F37" s="59">
        <v>11824</v>
      </c>
      <c r="G37" s="8">
        <v>9985</v>
      </c>
      <c r="H37" s="106">
        <v>12966</v>
      </c>
      <c r="I37" s="27">
        <v>15000</v>
      </c>
      <c r="J37" s="108">
        <v>15000</v>
      </c>
      <c r="K37" s="28">
        <v>15000</v>
      </c>
      <c r="L37" s="28">
        <v>15000</v>
      </c>
      <c r="M37" s="28">
        <v>12000</v>
      </c>
    </row>
    <row r="38" spans="1:13" ht="27" customHeight="1" thickBot="1">
      <c r="A38" s="156"/>
      <c r="B38" s="126"/>
      <c r="C38" s="1">
        <v>40543</v>
      </c>
      <c r="D38" s="59">
        <f>E38+I38+J38+K38+L38+M38</f>
        <v>68775</v>
      </c>
      <c r="E38" s="59">
        <f>F38+G38+H38</f>
        <v>20775</v>
      </c>
      <c r="F38" s="8">
        <v>5824</v>
      </c>
      <c r="G38" s="8">
        <v>5985</v>
      </c>
      <c r="H38" s="107">
        <v>8966</v>
      </c>
      <c r="I38" s="29">
        <v>10000</v>
      </c>
      <c r="J38" s="30">
        <v>10000</v>
      </c>
      <c r="K38" s="31">
        <v>10000</v>
      </c>
      <c r="L38" s="31">
        <v>10000</v>
      </c>
      <c r="M38" s="31">
        <v>8000</v>
      </c>
    </row>
    <row r="39" spans="1:13" ht="12.75">
      <c r="A39" s="4" t="s">
        <v>192</v>
      </c>
      <c r="B39" s="144" t="s">
        <v>181</v>
      </c>
      <c r="C39" s="145"/>
      <c r="D39" s="206"/>
      <c r="E39" s="206"/>
      <c r="F39" s="207"/>
      <c r="G39" s="154"/>
      <c r="H39" s="145"/>
      <c r="I39" s="145"/>
      <c r="J39" s="145"/>
      <c r="K39" s="145"/>
      <c r="L39" s="145"/>
      <c r="M39" s="146"/>
    </row>
    <row r="40" spans="1:13" ht="25.5">
      <c r="A40" s="12" t="s">
        <v>371</v>
      </c>
      <c r="B40" s="145" t="s">
        <v>750</v>
      </c>
      <c r="C40" s="145"/>
      <c r="D40" s="145"/>
      <c r="E40" s="145"/>
      <c r="F40" s="146"/>
      <c r="G40" s="119" t="s">
        <v>372</v>
      </c>
      <c r="H40" s="120"/>
      <c r="I40" s="144" t="s">
        <v>182</v>
      </c>
      <c r="J40" s="145"/>
      <c r="K40" s="145"/>
      <c r="L40" s="145"/>
      <c r="M40" s="146"/>
    </row>
    <row r="41" spans="1:13" ht="44.25" customHeight="1">
      <c r="A41" s="144" t="s">
        <v>183</v>
      </c>
      <c r="B41" s="145"/>
      <c r="C41" s="145"/>
      <c r="D41" s="154"/>
      <c r="E41" s="154"/>
      <c r="F41" s="154"/>
      <c r="G41" s="145"/>
      <c r="H41" s="145"/>
      <c r="I41" s="145"/>
      <c r="J41" s="145"/>
      <c r="K41" s="145"/>
      <c r="L41" s="145"/>
      <c r="M41" s="146"/>
    </row>
    <row r="42" spans="1:13" ht="12.75">
      <c r="A42" s="144" t="s">
        <v>774</v>
      </c>
      <c r="B42" s="145"/>
      <c r="C42" s="145"/>
      <c r="D42" s="145"/>
      <c r="E42" s="145"/>
      <c r="F42" s="145"/>
      <c r="G42" s="145"/>
      <c r="H42" s="145"/>
      <c r="I42" s="145"/>
      <c r="J42" s="145"/>
      <c r="K42" s="145"/>
      <c r="L42" s="145"/>
      <c r="M42" s="146"/>
    </row>
    <row r="43" spans="1:13" ht="12.75">
      <c r="A43" s="14" t="s">
        <v>201</v>
      </c>
      <c r="B43" s="144" t="s">
        <v>386</v>
      </c>
      <c r="C43" s="145"/>
      <c r="D43" s="145"/>
      <c r="E43" s="145"/>
      <c r="F43" s="145"/>
      <c r="G43" s="145"/>
      <c r="H43" s="146"/>
      <c r="I43" s="144" t="s">
        <v>375</v>
      </c>
      <c r="J43" s="137"/>
      <c r="K43" s="137"/>
      <c r="L43" s="129"/>
      <c r="M43" s="10" t="s">
        <v>335</v>
      </c>
    </row>
    <row r="44" spans="1:13" ht="26.25" customHeight="1">
      <c r="A44" s="127" t="s">
        <v>199</v>
      </c>
      <c r="B44" s="208"/>
      <c r="C44" s="208"/>
      <c r="D44" s="208"/>
      <c r="E44" s="208"/>
      <c r="F44" s="208"/>
      <c r="G44" s="208"/>
      <c r="H44" s="208"/>
      <c r="I44" s="208"/>
      <c r="J44" s="208"/>
      <c r="K44" s="208"/>
      <c r="L44" s="208"/>
      <c r="M44" s="209"/>
    </row>
    <row r="45" spans="1:13" ht="38.25">
      <c r="A45" s="152" t="s">
        <v>217</v>
      </c>
      <c r="B45" s="153"/>
      <c r="C45" s="151" t="s">
        <v>200</v>
      </c>
      <c r="D45" s="151"/>
      <c r="E45" s="151"/>
      <c r="F45" s="151"/>
      <c r="G45" s="33" t="s">
        <v>216</v>
      </c>
      <c r="H45" s="151" t="s">
        <v>708</v>
      </c>
      <c r="I45" s="151"/>
      <c r="J45" s="151"/>
      <c r="K45" s="151"/>
      <c r="L45" s="151"/>
      <c r="M45" s="151"/>
    </row>
    <row r="46" spans="1:13" ht="12.75">
      <c r="A46" s="157" t="s">
        <v>184</v>
      </c>
      <c r="B46" s="158"/>
      <c r="C46" s="157" t="s">
        <v>776</v>
      </c>
      <c r="D46" s="136"/>
      <c r="E46" s="136"/>
      <c r="F46" s="158"/>
      <c r="G46" s="34" t="s">
        <v>335</v>
      </c>
      <c r="H46" s="157" t="s">
        <v>777</v>
      </c>
      <c r="I46" s="136"/>
      <c r="J46" s="136"/>
      <c r="K46" s="136"/>
      <c r="L46" s="136"/>
      <c r="M46" s="158"/>
    </row>
    <row r="47" spans="1:13" ht="25.5" customHeight="1">
      <c r="A47" s="15" t="s">
        <v>202</v>
      </c>
      <c r="M47" s="72"/>
    </row>
    <row r="48" spans="1:13" ht="12.75">
      <c r="A48" s="16" t="s">
        <v>210</v>
      </c>
      <c r="B48" s="17" t="s">
        <v>213</v>
      </c>
      <c r="C48" s="17" t="s">
        <v>204</v>
      </c>
      <c r="D48" s="17" t="s">
        <v>205</v>
      </c>
      <c r="E48" s="17" t="s">
        <v>206</v>
      </c>
      <c r="F48" s="17" t="s">
        <v>208</v>
      </c>
      <c r="G48" s="17" t="s">
        <v>207</v>
      </c>
      <c r="H48" s="133" t="s">
        <v>215</v>
      </c>
      <c r="I48" s="134"/>
      <c r="J48" s="18" t="s">
        <v>214</v>
      </c>
      <c r="K48" s="18" t="s">
        <v>209</v>
      </c>
      <c r="L48" s="133" t="s">
        <v>211</v>
      </c>
      <c r="M48" s="134"/>
    </row>
    <row r="49" spans="1:13" ht="12.75">
      <c r="A49" s="17" t="s">
        <v>203</v>
      </c>
      <c r="B49" s="17">
        <v>17</v>
      </c>
      <c r="C49" s="17">
        <v>3</v>
      </c>
      <c r="D49" s="17">
        <v>11</v>
      </c>
      <c r="E49" s="20">
        <v>3</v>
      </c>
      <c r="F49" s="17">
        <v>6</v>
      </c>
      <c r="G49" s="37">
        <v>11</v>
      </c>
      <c r="H49" s="157" t="s">
        <v>212</v>
      </c>
      <c r="I49" s="158"/>
      <c r="J49" s="18">
        <v>7</v>
      </c>
      <c r="K49" s="18">
        <v>0</v>
      </c>
      <c r="L49" s="65"/>
      <c r="M49" s="19">
        <v>0</v>
      </c>
    </row>
    <row r="50" ht="13.5" thickBot="1"/>
    <row r="51" spans="1:13" ht="12.75">
      <c r="A51" s="193" t="s">
        <v>369</v>
      </c>
      <c r="B51" s="194"/>
      <c r="C51" s="195"/>
      <c r="D51" s="170" t="s">
        <v>731</v>
      </c>
      <c r="E51" s="131"/>
      <c r="F51" s="131"/>
      <c r="G51" s="131"/>
      <c r="H51" s="131"/>
      <c r="I51" s="131"/>
      <c r="J51" s="131"/>
      <c r="K51" s="131"/>
      <c r="L51" s="131"/>
      <c r="M51" s="132"/>
    </row>
    <row r="52" spans="1:13" ht="38.25">
      <c r="A52" s="196"/>
      <c r="B52" s="197"/>
      <c r="C52" s="198"/>
      <c r="D52" s="50" t="s">
        <v>197</v>
      </c>
      <c r="E52" s="22" t="s">
        <v>648</v>
      </c>
      <c r="F52" s="49">
        <v>2003</v>
      </c>
      <c r="G52" s="38">
        <v>2004</v>
      </c>
      <c r="H52" s="49">
        <v>2005</v>
      </c>
      <c r="I52" s="49" t="s">
        <v>187</v>
      </c>
      <c r="J52" s="49" t="s">
        <v>188</v>
      </c>
      <c r="K52" s="49" t="s">
        <v>189</v>
      </c>
      <c r="L52" s="49" t="s">
        <v>190</v>
      </c>
      <c r="M52" s="49" t="s">
        <v>191</v>
      </c>
    </row>
    <row r="53" spans="1:13" ht="12.75">
      <c r="A53" s="196"/>
      <c r="B53" s="197"/>
      <c r="C53" s="198"/>
      <c r="D53" s="59">
        <f>E53+I53+J53+K53+L53+M53</f>
        <v>1026525</v>
      </c>
      <c r="E53" s="59">
        <f>F53+G53+H53</f>
        <v>233205</v>
      </c>
      <c r="F53" s="28">
        <f aca="true" t="shared" si="0" ref="F53:M53">F5+F21+F37</f>
        <v>70897</v>
      </c>
      <c r="G53" s="28">
        <f t="shared" si="0"/>
        <v>65572</v>
      </c>
      <c r="H53" s="28">
        <f t="shared" si="0"/>
        <v>96736</v>
      </c>
      <c r="I53" s="28">
        <f t="shared" si="0"/>
        <v>232320</v>
      </c>
      <c r="J53" s="28">
        <f t="shared" si="0"/>
        <v>214500</v>
      </c>
      <c r="K53" s="28">
        <f t="shared" si="0"/>
        <v>121000</v>
      </c>
      <c r="L53" s="28">
        <f t="shared" si="0"/>
        <v>120000</v>
      </c>
      <c r="M53" s="28">
        <f t="shared" si="0"/>
        <v>105500</v>
      </c>
    </row>
    <row r="54" spans="1:13" ht="13.5" thickBot="1">
      <c r="A54" s="199"/>
      <c r="B54" s="200"/>
      <c r="C54" s="201"/>
      <c r="D54" s="59">
        <f>E54+I54+J54+K54+L54+M54</f>
        <v>915025</v>
      </c>
      <c r="E54" s="59">
        <f>F54+G54+H54</f>
        <v>201205</v>
      </c>
      <c r="F54" s="28">
        <f aca="true" t="shared" si="1" ref="F54:M54">F6+F22+F38</f>
        <v>64897</v>
      </c>
      <c r="G54" s="28">
        <f t="shared" si="1"/>
        <v>53852</v>
      </c>
      <c r="H54" s="28">
        <f t="shared" si="1"/>
        <v>82456</v>
      </c>
      <c r="I54" s="28">
        <f t="shared" si="1"/>
        <v>216820</v>
      </c>
      <c r="J54" s="28">
        <f t="shared" si="1"/>
        <v>197000</v>
      </c>
      <c r="K54" s="28">
        <f t="shared" si="1"/>
        <v>104000</v>
      </c>
      <c r="L54" s="28">
        <f t="shared" si="1"/>
        <v>104000</v>
      </c>
      <c r="M54" s="28">
        <f t="shared" si="1"/>
        <v>92000</v>
      </c>
    </row>
    <row r="55" spans="1:13" ht="15.75">
      <c r="A55" s="51"/>
      <c r="B55" s="52"/>
      <c r="C55" s="52"/>
      <c r="D55" s="11"/>
      <c r="E55" s="11"/>
      <c r="F55" s="11"/>
      <c r="G55" s="46"/>
      <c r="H55" s="47"/>
      <c r="I55" s="48"/>
      <c r="J55" s="48"/>
      <c r="K55" s="11"/>
      <c r="L55" s="11"/>
      <c r="M55" s="31"/>
    </row>
    <row r="56" spans="1:13" ht="15.75">
      <c r="A56" s="204" t="s">
        <v>370</v>
      </c>
      <c r="B56" s="205"/>
      <c r="C56" s="205"/>
      <c r="D56" s="11"/>
      <c r="E56" s="11"/>
      <c r="F56" s="11"/>
      <c r="G56" s="46"/>
      <c r="H56" s="47"/>
      <c r="I56" s="48"/>
      <c r="J56" s="48"/>
      <c r="K56" s="11"/>
      <c r="L56" s="11"/>
      <c r="M56" s="55"/>
    </row>
    <row r="57" spans="1:13" ht="12.75">
      <c r="A57" s="53"/>
      <c r="B57" s="54"/>
      <c r="C57" s="54"/>
      <c r="L57" s="54"/>
      <c r="M57" s="56"/>
    </row>
    <row r="58" spans="1:13" ht="12.75">
      <c r="A58" s="16" t="s">
        <v>210</v>
      </c>
      <c r="B58" s="17" t="s">
        <v>213</v>
      </c>
      <c r="C58" s="17" t="s">
        <v>204</v>
      </c>
      <c r="D58" s="17" t="s">
        <v>205</v>
      </c>
      <c r="E58" s="17" t="s">
        <v>206</v>
      </c>
      <c r="F58" s="17" t="s">
        <v>208</v>
      </c>
      <c r="G58" s="17" t="s">
        <v>207</v>
      </c>
      <c r="H58" s="159" t="s">
        <v>215</v>
      </c>
      <c r="I58" s="160"/>
      <c r="J58" s="18" t="s">
        <v>214</v>
      </c>
      <c r="K58" s="18" t="s">
        <v>209</v>
      </c>
      <c r="L58" s="133" t="s">
        <v>211</v>
      </c>
      <c r="M58" s="134"/>
    </row>
    <row r="59" spans="1:13" ht="12.75">
      <c r="A59" s="17" t="s">
        <v>203</v>
      </c>
      <c r="B59" s="17">
        <f aca="true" t="shared" si="2" ref="B59:G59">B17+B33+B49</f>
        <v>47</v>
      </c>
      <c r="C59" s="17">
        <f t="shared" si="2"/>
        <v>8</v>
      </c>
      <c r="D59" s="17">
        <f t="shared" si="2"/>
        <v>27</v>
      </c>
      <c r="E59" s="17">
        <f t="shared" si="2"/>
        <v>12</v>
      </c>
      <c r="F59" s="17">
        <f t="shared" si="2"/>
        <v>19</v>
      </c>
      <c r="G59" s="17">
        <f t="shared" si="2"/>
        <v>28</v>
      </c>
      <c r="H59" s="157" t="s">
        <v>212</v>
      </c>
      <c r="I59" s="158"/>
      <c r="J59" s="17">
        <f>J17+J33+J49</f>
        <v>7</v>
      </c>
      <c r="K59" s="17">
        <f>K17+K33+K49</f>
        <v>3</v>
      </c>
      <c r="L59" s="177">
        <f>L17+L33+L49</f>
        <v>1</v>
      </c>
      <c r="M59" s="178"/>
    </row>
    <row r="60" spans="1:7" ht="12.75">
      <c r="A60" s="18"/>
      <c r="E60" s="83"/>
      <c r="F60" s="83"/>
      <c r="G60" s="79"/>
    </row>
    <row r="61" spans="1:7" ht="12.75">
      <c r="A61" s="167" t="s">
        <v>644</v>
      </c>
      <c r="B61" s="239" t="s">
        <v>645</v>
      </c>
      <c r="C61" s="239"/>
      <c r="D61" s="239" t="s">
        <v>646</v>
      </c>
      <c r="E61" s="239"/>
      <c r="F61" s="244" t="s">
        <v>415</v>
      </c>
      <c r="G61" s="239"/>
    </row>
    <row r="62" spans="1:7" ht="12.75">
      <c r="A62" s="168"/>
      <c r="B62" s="239">
        <v>0</v>
      </c>
      <c r="C62" s="239"/>
      <c r="D62" s="239">
        <v>3</v>
      </c>
      <c r="E62" s="239"/>
      <c r="F62" s="239">
        <v>3</v>
      </c>
      <c r="G62" s="239"/>
    </row>
  </sheetData>
  <mergeCells count="89">
    <mergeCell ref="A1:M1"/>
    <mergeCell ref="A3:A4"/>
    <mergeCell ref="B3:B4"/>
    <mergeCell ref="C3:C4"/>
    <mergeCell ref="D3:M3"/>
    <mergeCell ref="A5:A6"/>
    <mergeCell ref="B5:B6"/>
    <mergeCell ref="B7:M7"/>
    <mergeCell ref="B8:F8"/>
    <mergeCell ref="G8:H8"/>
    <mergeCell ref="I8:M8"/>
    <mergeCell ref="A9:M9"/>
    <mergeCell ref="A10:M10"/>
    <mergeCell ref="B11:H11"/>
    <mergeCell ref="I11:L11"/>
    <mergeCell ref="A12:M12"/>
    <mergeCell ref="A13:B13"/>
    <mergeCell ref="C13:F13"/>
    <mergeCell ref="H13:M13"/>
    <mergeCell ref="H16:I16"/>
    <mergeCell ref="L16:M16"/>
    <mergeCell ref="A14:B14"/>
    <mergeCell ref="C14:F14"/>
    <mergeCell ref="H14:M14"/>
    <mergeCell ref="H17:I17"/>
    <mergeCell ref="A19:A20"/>
    <mergeCell ref="B19:B20"/>
    <mergeCell ref="C19:C20"/>
    <mergeCell ref="D19:M19"/>
    <mergeCell ref="A21:A22"/>
    <mergeCell ref="B21:B22"/>
    <mergeCell ref="B23:M23"/>
    <mergeCell ref="B24:F24"/>
    <mergeCell ref="G24:H24"/>
    <mergeCell ref="I24:M24"/>
    <mergeCell ref="A25:M25"/>
    <mergeCell ref="A26:M26"/>
    <mergeCell ref="B27:H27"/>
    <mergeCell ref="I27:L27"/>
    <mergeCell ref="A28:M28"/>
    <mergeCell ref="A29:B29"/>
    <mergeCell ref="C29:F29"/>
    <mergeCell ref="H29:M29"/>
    <mergeCell ref="H32:I32"/>
    <mergeCell ref="L32:M32"/>
    <mergeCell ref="A30:B30"/>
    <mergeCell ref="C30:F30"/>
    <mergeCell ref="H30:M30"/>
    <mergeCell ref="H33:I33"/>
    <mergeCell ref="A35:A36"/>
    <mergeCell ref="B35:B36"/>
    <mergeCell ref="C35:C36"/>
    <mergeCell ref="D35:M35"/>
    <mergeCell ref="A37:A38"/>
    <mergeCell ref="B37:B38"/>
    <mergeCell ref="B39:M39"/>
    <mergeCell ref="B40:F40"/>
    <mergeCell ref="G40:H40"/>
    <mergeCell ref="I40:M40"/>
    <mergeCell ref="A41:M41"/>
    <mergeCell ref="A42:M42"/>
    <mergeCell ref="B43:H43"/>
    <mergeCell ref="I43:L43"/>
    <mergeCell ref="A44:M44"/>
    <mergeCell ref="A45:B45"/>
    <mergeCell ref="C45:F45"/>
    <mergeCell ref="H45:M45"/>
    <mergeCell ref="H49:I49"/>
    <mergeCell ref="L33:M33"/>
    <mergeCell ref="L17:M17"/>
    <mergeCell ref="A51:C54"/>
    <mergeCell ref="D51:M51"/>
    <mergeCell ref="H48:I48"/>
    <mergeCell ref="L48:M48"/>
    <mergeCell ref="A46:B46"/>
    <mergeCell ref="C46:F46"/>
    <mergeCell ref="H46:M46"/>
    <mergeCell ref="A56:C56"/>
    <mergeCell ref="H58:I58"/>
    <mergeCell ref="L58:M58"/>
    <mergeCell ref="H59:I59"/>
    <mergeCell ref="L59:M59"/>
    <mergeCell ref="A61:A62"/>
    <mergeCell ref="B61:C61"/>
    <mergeCell ref="D61:E61"/>
    <mergeCell ref="F61:G61"/>
    <mergeCell ref="B62:C62"/>
    <mergeCell ref="D62:E62"/>
    <mergeCell ref="F62:G62"/>
  </mergeCells>
  <printOptions/>
  <pageMargins left="0.75" right="0.75" top="1" bottom="1" header="0.4921259845" footer="0.4921259845"/>
  <pageSetup horizontalDpi="300" verticalDpi="300" orientation="landscape" paperSize="9" scale="85" r:id="rId1"/>
  <headerFooter alignWithMargins="0">
    <oddFooter>&amp;R&amp;P</oddFooter>
  </headerFooter>
  <rowBreaks count="3" manualBreakCount="3">
    <brk id="18" max="255" man="1"/>
    <brk id="34" max="255" man="1"/>
    <brk id="50" max="12" man="1"/>
  </rowBreaks>
</worksheet>
</file>

<file path=xl/worksheets/sheet9.xml><?xml version="1.0" encoding="utf-8"?>
<worksheet xmlns="http://schemas.openxmlformats.org/spreadsheetml/2006/main" xmlns:r="http://schemas.openxmlformats.org/officeDocument/2006/relationships">
  <dimension ref="A1:M195"/>
  <sheetViews>
    <sheetView view="pageBreakPreview" zoomScale="75" zoomScaleNormal="75" zoomScaleSheetLayoutView="75" workbookViewId="0" topLeftCell="A163">
      <selection activeCell="A77" sqref="A77:A78"/>
    </sheetView>
  </sheetViews>
  <sheetFormatPr defaultColWidth="9.140625" defaultRowHeight="12.75"/>
  <cols>
    <col min="1" max="1" width="38.00390625" style="0" customWidth="1"/>
    <col min="2" max="2" width="11.28125" style="0" customWidth="1"/>
    <col min="3" max="3" width="11.57421875" style="0" customWidth="1"/>
    <col min="8" max="8" width="9.7109375" style="0" customWidth="1"/>
  </cols>
  <sheetData>
    <row r="1" spans="1:13" ht="15.75">
      <c r="A1" s="150" t="s">
        <v>442</v>
      </c>
      <c r="B1" s="150"/>
      <c r="C1" s="150"/>
      <c r="D1" s="150"/>
      <c r="E1" s="150"/>
      <c r="F1" s="150"/>
      <c r="G1" s="150"/>
      <c r="H1" s="150"/>
      <c r="I1" s="150"/>
      <c r="J1" s="150"/>
      <c r="K1" s="150"/>
      <c r="L1" s="150"/>
      <c r="M1" s="150"/>
    </row>
    <row r="2" spans="1:13" ht="12.75">
      <c r="A2" s="21"/>
      <c r="B2" s="21"/>
      <c r="C2" s="21"/>
      <c r="D2" s="21"/>
      <c r="E2" s="21"/>
      <c r="F2" s="21"/>
      <c r="G2" s="21"/>
      <c r="H2" s="21"/>
      <c r="I2" s="21"/>
      <c r="J2" s="21"/>
      <c r="K2" s="21"/>
      <c r="L2" s="21"/>
      <c r="M2" s="21"/>
    </row>
    <row r="3" spans="1:13" ht="12.75">
      <c r="A3" s="141" t="s">
        <v>389</v>
      </c>
      <c r="B3" s="143" t="s">
        <v>195</v>
      </c>
      <c r="C3" s="143" t="s">
        <v>196</v>
      </c>
      <c r="D3" s="130" t="s">
        <v>731</v>
      </c>
      <c r="E3" s="131"/>
      <c r="F3" s="131"/>
      <c r="G3" s="131"/>
      <c r="H3" s="131"/>
      <c r="I3" s="131"/>
      <c r="J3" s="131"/>
      <c r="K3" s="131"/>
      <c r="L3" s="131"/>
      <c r="M3" s="132"/>
    </row>
    <row r="4" spans="1:13" ht="39" thickBot="1">
      <c r="A4" s="142"/>
      <c r="B4" s="143"/>
      <c r="C4" s="143"/>
      <c r="D4" s="22" t="s">
        <v>197</v>
      </c>
      <c r="E4" s="22" t="s">
        <v>648</v>
      </c>
      <c r="F4" s="62">
        <v>2003</v>
      </c>
      <c r="G4" s="63">
        <v>2004</v>
      </c>
      <c r="H4" s="24">
        <v>2005</v>
      </c>
      <c r="I4" s="25" t="s">
        <v>187</v>
      </c>
      <c r="J4" s="25" t="s">
        <v>188</v>
      </c>
      <c r="K4" s="26" t="s">
        <v>189</v>
      </c>
      <c r="L4" s="22" t="s">
        <v>190</v>
      </c>
      <c r="M4" s="22" t="s">
        <v>191</v>
      </c>
    </row>
    <row r="5" spans="1:13" ht="12.75">
      <c r="A5" s="155" t="s">
        <v>443</v>
      </c>
      <c r="B5" s="215" t="s">
        <v>444</v>
      </c>
      <c r="C5" s="112" t="s">
        <v>445</v>
      </c>
      <c r="D5" s="59">
        <f>E5+I5+J5+K5+L5+M5</f>
        <v>11837</v>
      </c>
      <c r="E5" s="59">
        <f>F5+G5+H5</f>
        <v>9857</v>
      </c>
      <c r="F5" s="9"/>
      <c r="G5" s="9">
        <v>5587</v>
      </c>
      <c r="H5" s="106">
        <v>4270</v>
      </c>
      <c r="I5" s="27">
        <v>1980</v>
      </c>
      <c r="J5" s="20"/>
      <c r="K5" s="28"/>
      <c r="L5" s="28"/>
      <c r="M5" s="28"/>
    </row>
    <row r="6" spans="1:13" ht="13.5" thickBot="1">
      <c r="A6" s="156"/>
      <c r="B6" s="216"/>
      <c r="C6" s="112" t="s">
        <v>446</v>
      </c>
      <c r="D6" s="59">
        <f>E6+I6+J6+K6+L6+M6</f>
        <v>11837</v>
      </c>
      <c r="E6" s="59">
        <f>F6+G6+H6</f>
        <v>9857</v>
      </c>
      <c r="F6" s="9"/>
      <c r="G6" s="9">
        <v>5587</v>
      </c>
      <c r="H6" s="107">
        <v>4270</v>
      </c>
      <c r="I6" s="29">
        <v>1980</v>
      </c>
      <c r="J6" s="30"/>
      <c r="K6" s="31"/>
      <c r="L6" s="31"/>
      <c r="M6" s="31"/>
    </row>
    <row r="7" spans="1:13" ht="12.75">
      <c r="A7" s="4" t="s">
        <v>192</v>
      </c>
      <c r="B7" s="144"/>
      <c r="C7" s="145"/>
      <c r="D7" s="206"/>
      <c r="E7" s="206"/>
      <c r="F7" s="207"/>
      <c r="G7" s="154"/>
      <c r="H7" s="145"/>
      <c r="I7" s="145"/>
      <c r="J7" s="145"/>
      <c r="K7" s="145"/>
      <c r="L7" s="145"/>
      <c r="M7" s="146"/>
    </row>
    <row r="8" spans="1:13" ht="25.5">
      <c r="A8" s="49" t="s">
        <v>371</v>
      </c>
      <c r="B8" s="145" t="s">
        <v>640</v>
      </c>
      <c r="C8" s="145"/>
      <c r="D8" s="145"/>
      <c r="E8" s="145"/>
      <c r="F8" s="146"/>
      <c r="G8" s="119" t="s">
        <v>372</v>
      </c>
      <c r="H8" s="120"/>
      <c r="I8" s="217" t="s">
        <v>447</v>
      </c>
      <c r="J8" s="218"/>
      <c r="K8" s="218"/>
      <c r="L8" s="218"/>
      <c r="M8" s="219"/>
    </row>
    <row r="9" spans="1:13" ht="12.75">
      <c r="A9" s="217" t="s">
        <v>448</v>
      </c>
      <c r="B9" s="218"/>
      <c r="C9" s="218"/>
      <c r="D9" s="220"/>
      <c r="E9" s="220"/>
      <c r="F9" s="220"/>
      <c r="G9" s="218"/>
      <c r="H9" s="218"/>
      <c r="I9" s="218"/>
      <c r="J9" s="218"/>
      <c r="K9" s="218"/>
      <c r="L9" s="218"/>
      <c r="M9" s="219"/>
    </row>
    <row r="10" spans="1:13" ht="12.75" customHeight="1">
      <c r="A10" s="144" t="s">
        <v>797</v>
      </c>
      <c r="B10" s="145"/>
      <c r="C10" s="145"/>
      <c r="D10" s="145"/>
      <c r="E10" s="145"/>
      <c r="F10" s="145"/>
      <c r="G10" s="145"/>
      <c r="H10" s="145"/>
      <c r="I10" s="145"/>
      <c r="J10" s="145"/>
      <c r="K10" s="145"/>
      <c r="L10" s="145"/>
      <c r="M10" s="146"/>
    </row>
    <row r="11" spans="1:13" ht="12.75">
      <c r="A11" s="14" t="s">
        <v>201</v>
      </c>
      <c r="B11" s="144" t="s">
        <v>385</v>
      </c>
      <c r="C11" s="145"/>
      <c r="D11" s="145"/>
      <c r="E11" s="145"/>
      <c r="F11" s="145"/>
      <c r="G11" s="145"/>
      <c r="H11" s="146"/>
      <c r="I11" s="144" t="s">
        <v>375</v>
      </c>
      <c r="J11" s="137"/>
      <c r="K11" s="137"/>
      <c r="L11" s="129"/>
      <c r="M11" s="10" t="s">
        <v>335</v>
      </c>
    </row>
    <row r="12" spans="1:13" ht="28.5" customHeight="1">
      <c r="A12" s="127" t="s">
        <v>199</v>
      </c>
      <c r="B12" s="208"/>
      <c r="C12" s="208"/>
      <c r="D12" s="208"/>
      <c r="E12" s="208"/>
      <c r="F12" s="208"/>
      <c r="G12" s="208"/>
      <c r="H12" s="208"/>
      <c r="I12" s="208"/>
      <c r="J12" s="208"/>
      <c r="K12" s="208"/>
      <c r="L12" s="208"/>
      <c r="M12" s="209"/>
    </row>
    <row r="13" spans="1:13" ht="38.25">
      <c r="A13" s="152" t="s">
        <v>217</v>
      </c>
      <c r="B13" s="153"/>
      <c r="C13" s="151" t="s">
        <v>200</v>
      </c>
      <c r="D13" s="151"/>
      <c r="E13" s="151"/>
      <c r="F13" s="151"/>
      <c r="G13" s="33" t="s">
        <v>216</v>
      </c>
      <c r="H13" s="151" t="s">
        <v>421</v>
      </c>
      <c r="I13" s="151"/>
      <c r="J13" s="151"/>
      <c r="K13" s="151"/>
      <c r="L13" s="151"/>
      <c r="M13" s="151"/>
    </row>
    <row r="14" spans="1:13" ht="12.75">
      <c r="A14" s="224" t="s">
        <v>449</v>
      </c>
      <c r="B14" s="226"/>
      <c r="C14" s="255" t="s">
        <v>450</v>
      </c>
      <c r="D14" s="255"/>
      <c r="E14" s="255"/>
      <c r="F14" s="255"/>
      <c r="G14" s="113" t="s">
        <v>329</v>
      </c>
      <c r="H14" s="256" t="s">
        <v>451</v>
      </c>
      <c r="I14" s="257"/>
      <c r="J14" s="257"/>
      <c r="K14" s="257"/>
      <c r="L14" s="257"/>
      <c r="M14" s="258"/>
    </row>
    <row r="15" spans="1:13" ht="12.75">
      <c r="A15" s="224" t="s">
        <v>452</v>
      </c>
      <c r="B15" s="226"/>
      <c r="C15" s="255" t="s">
        <v>450</v>
      </c>
      <c r="D15" s="255"/>
      <c r="E15" s="255"/>
      <c r="F15" s="255"/>
      <c r="G15" s="113" t="s">
        <v>329</v>
      </c>
      <c r="H15" s="256" t="s">
        <v>451</v>
      </c>
      <c r="I15" s="257"/>
      <c r="J15" s="257"/>
      <c r="K15" s="257"/>
      <c r="L15" s="257"/>
      <c r="M15" s="258"/>
    </row>
    <row r="16" spans="1:13" ht="12.75">
      <c r="A16" s="224" t="s">
        <v>453</v>
      </c>
      <c r="B16" s="226"/>
      <c r="C16" s="255" t="s">
        <v>450</v>
      </c>
      <c r="D16" s="255"/>
      <c r="E16" s="255"/>
      <c r="F16" s="255"/>
      <c r="G16" s="113" t="s">
        <v>329</v>
      </c>
      <c r="H16" s="256" t="s">
        <v>454</v>
      </c>
      <c r="I16" s="257"/>
      <c r="J16" s="257"/>
      <c r="K16" s="257"/>
      <c r="L16" s="257"/>
      <c r="M16" s="258"/>
    </row>
    <row r="17" spans="1:13" ht="12.75">
      <c r="A17" s="224" t="s">
        <v>455</v>
      </c>
      <c r="B17" s="226"/>
      <c r="C17" s="255" t="s">
        <v>450</v>
      </c>
      <c r="D17" s="255"/>
      <c r="E17" s="255"/>
      <c r="F17" s="255"/>
      <c r="G17" s="113" t="s">
        <v>329</v>
      </c>
      <c r="H17" s="256" t="s">
        <v>451</v>
      </c>
      <c r="I17" s="257"/>
      <c r="J17" s="257"/>
      <c r="K17" s="257"/>
      <c r="L17" s="257"/>
      <c r="M17" s="258"/>
    </row>
    <row r="18" spans="1:13" ht="12.75">
      <c r="A18" s="224" t="s">
        <v>456</v>
      </c>
      <c r="B18" s="226"/>
      <c r="C18" s="255" t="s">
        <v>450</v>
      </c>
      <c r="D18" s="255"/>
      <c r="E18" s="255"/>
      <c r="F18" s="255"/>
      <c r="G18" s="113" t="s">
        <v>329</v>
      </c>
      <c r="H18" s="256" t="s">
        <v>451</v>
      </c>
      <c r="I18" s="257"/>
      <c r="J18" s="257"/>
      <c r="K18" s="257"/>
      <c r="L18" s="257"/>
      <c r="M18" s="258"/>
    </row>
    <row r="19" spans="1:13" ht="29.25" customHeight="1">
      <c r="A19" s="138" t="s">
        <v>202</v>
      </c>
      <c r="B19" s="139"/>
      <c r="C19" s="139"/>
      <c r="D19" s="139"/>
      <c r="E19" s="139"/>
      <c r="F19" s="139"/>
      <c r="G19" s="139"/>
      <c r="H19" s="139"/>
      <c r="I19" s="139"/>
      <c r="J19" s="139"/>
      <c r="K19" s="139"/>
      <c r="L19" s="139"/>
      <c r="M19" s="140"/>
    </row>
    <row r="20" spans="1:13" ht="12.75">
      <c r="A20" s="16" t="s">
        <v>210</v>
      </c>
      <c r="B20" s="17" t="s">
        <v>213</v>
      </c>
      <c r="C20" s="17" t="s">
        <v>204</v>
      </c>
      <c r="D20" s="17" t="s">
        <v>205</v>
      </c>
      <c r="E20" s="17" t="s">
        <v>206</v>
      </c>
      <c r="F20" s="17" t="s">
        <v>208</v>
      </c>
      <c r="G20" s="17" t="s">
        <v>207</v>
      </c>
      <c r="H20" s="159" t="s">
        <v>215</v>
      </c>
      <c r="I20" s="160"/>
      <c r="J20" s="18" t="s">
        <v>214</v>
      </c>
      <c r="K20" s="18" t="s">
        <v>209</v>
      </c>
      <c r="L20" s="133" t="s">
        <v>211</v>
      </c>
      <c r="M20" s="134"/>
    </row>
    <row r="21" spans="1:13" ht="12.75">
      <c r="A21" s="17" t="s">
        <v>203</v>
      </c>
      <c r="B21" s="17">
        <v>11</v>
      </c>
      <c r="C21" s="17">
        <v>7</v>
      </c>
      <c r="D21" s="17">
        <v>4</v>
      </c>
      <c r="E21" s="20">
        <v>0</v>
      </c>
      <c r="F21" s="17">
        <v>6</v>
      </c>
      <c r="G21" s="37">
        <v>5</v>
      </c>
      <c r="H21" s="157" t="s">
        <v>212</v>
      </c>
      <c r="I21" s="158"/>
      <c r="J21" s="18">
        <v>0</v>
      </c>
      <c r="K21" s="18">
        <v>4</v>
      </c>
      <c r="L21" s="177">
        <v>0</v>
      </c>
      <c r="M21" s="178"/>
    </row>
    <row r="22" spans="1:13" ht="12.75">
      <c r="A22" s="21"/>
      <c r="B22" s="21"/>
      <c r="C22" s="21"/>
      <c r="D22" s="21"/>
      <c r="E22" s="21"/>
      <c r="F22" s="21"/>
      <c r="G22" s="21"/>
      <c r="H22" s="21"/>
      <c r="I22" s="21"/>
      <c r="J22" s="21"/>
      <c r="K22" s="21"/>
      <c r="L22" s="21"/>
      <c r="M22" s="79"/>
    </row>
    <row r="23" spans="1:13" ht="12.75">
      <c r="A23" s="141" t="s">
        <v>389</v>
      </c>
      <c r="B23" s="143" t="s">
        <v>195</v>
      </c>
      <c r="C23" s="143" t="s">
        <v>196</v>
      </c>
      <c r="D23" s="130" t="s">
        <v>731</v>
      </c>
      <c r="E23" s="131"/>
      <c r="F23" s="131"/>
      <c r="G23" s="131"/>
      <c r="H23" s="131"/>
      <c r="I23" s="131"/>
      <c r="J23" s="131"/>
      <c r="K23" s="131"/>
      <c r="L23" s="131"/>
      <c r="M23" s="132"/>
    </row>
    <row r="24" spans="1:13" ht="39" thickBot="1">
      <c r="A24" s="142"/>
      <c r="B24" s="143"/>
      <c r="C24" s="143"/>
      <c r="D24" s="22" t="s">
        <v>197</v>
      </c>
      <c r="E24" s="22" t="s">
        <v>648</v>
      </c>
      <c r="F24" s="62">
        <v>2003</v>
      </c>
      <c r="G24" s="63">
        <v>2004</v>
      </c>
      <c r="H24" s="24">
        <v>2005</v>
      </c>
      <c r="I24" s="25" t="s">
        <v>187</v>
      </c>
      <c r="J24" s="25" t="s">
        <v>188</v>
      </c>
      <c r="K24" s="26" t="s">
        <v>189</v>
      </c>
      <c r="L24" s="22" t="s">
        <v>190</v>
      </c>
      <c r="M24" s="22" t="s">
        <v>191</v>
      </c>
    </row>
    <row r="25" spans="1:13" ht="12.75">
      <c r="A25" s="155" t="s">
        <v>457</v>
      </c>
      <c r="B25" s="215" t="s">
        <v>458</v>
      </c>
      <c r="C25" s="112" t="s">
        <v>459</v>
      </c>
      <c r="D25" s="59">
        <f>E25+I25+J25+K25+L25+M25</f>
        <v>6645</v>
      </c>
      <c r="E25" s="59">
        <f>F25+G25+H25</f>
        <v>6645</v>
      </c>
      <c r="F25" s="8">
        <v>1900</v>
      </c>
      <c r="G25" s="8">
        <v>1660</v>
      </c>
      <c r="H25" s="106">
        <v>3085</v>
      </c>
      <c r="I25" s="27"/>
      <c r="J25" s="20"/>
      <c r="K25" s="28"/>
      <c r="L25" s="28"/>
      <c r="M25" s="28"/>
    </row>
    <row r="26" spans="1:13" ht="13.5" thickBot="1">
      <c r="A26" s="156"/>
      <c r="B26" s="216"/>
      <c r="C26" s="112" t="s">
        <v>460</v>
      </c>
      <c r="D26" s="59">
        <f>E26+I26+J26+K26+L26+M26</f>
        <v>6645</v>
      </c>
      <c r="E26" s="59">
        <f>F26+G26+H26</f>
        <v>6645</v>
      </c>
      <c r="F26" s="8">
        <v>1900</v>
      </c>
      <c r="G26" s="8">
        <v>1660</v>
      </c>
      <c r="H26" s="107">
        <v>3085</v>
      </c>
      <c r="I26" s="29"/>
      <c r="J26" s="30"/>
      <c r="K26" s="31"/>
      <c r="L26" s="31"/>
      <c r="M26" s="31"/>
    </row>
    <row r="27" spans="1:13" ht="12.75">
      <c r="A27" s="4" t="s">
        <v>192</v>
      </c>
      <c r="B27" s="144" t="s">
        <v>461</v>
      </c>
      <c r="C27" s="145"/>
      <c r="D27" s="206"/>
      <c r="E27" s="206"/>
      <c r="F27" s="207"/>
      <c r="G27" s="154"/>
      <c r="H27" s="145"/>
      <c r="I27" s="145"/>
      <c r="J27" s="145"/>
      <c r="K27" s="145"/>
      <c r="L27" s="145"/>
      <c r="M27" s="146"/>
    </row>
    <row r="28" spans="1:13" ht="25.5">
      <c r="A28" s="49" t="s">
        <v>371</v>
      </c>
      <c r="B28" s="145" t="s">
        <v>640</v>
      </c>
      <c r="C28" s="145"/>
      <c r="D28" s="145"/>
      <c r="E28" s="145"/>
      <c r="F28" s="146"/>
      <c r="G28" s="119" t="s">
        <v>372</v>
      </c>
      <c r="H28" s="120"/>
      <c r="I28" s="144"/>
      <c r="J28" s="145"/>
      <c r="K28" s="145"/>
      <c r="L28" s="145"/>
      <c r="M28" s="146"/>
    </row>
    <row r="29" spans="1:13" ht="25.5" customHeight="1">
      <c r="A29" s="144" t="s">
        <v>462</v>
      </c>
      <c r="B29" s="145"/>
      <c r="C29" s="145"/>
      <c r="D29" s="154"/>
      <c r="E29" s="154"/>
      <c r="F29" s="154"/>
      <c r="G29" s="145"/>
      <c r="H29" s="145"/>
      <c r="I29" s="145"/>
      <c r="J29" s="145"/>
      <c r="K29" s="145"/>
      <c r="L29" s="145"/>
      <c r="M29" s="146"/>
    </row>
    <row r="30" spans="1:13" ht="12.75">
      <c r="A30" s="144" t="s">
        <v>463</v>
      </c>
      <c r="B30" s="145"/>
      <c r="C30" s="145"/>
      <c r="D30" s="145"/>
      <c r="E30" s="145"/>
      <c r="F30" s="145"/>
      <c r="G30" s="145"/>
      <c r="H30" s="145"/>
      <c r="I30" s="145"/>
      <c r="J30" s="145"/>
      <c r="K30" s="145"/>
      <c r="L30" s="145"/>
      <c r="M30" s="146"/>
    </row>
    <row r="31" spans="1:13" ht="12.75">
      <c r="A31" s="14" t="s">
        <v>201</v>
      </c>
      <c r="B31" s="144" t="s">
        <v>385</v>
      </c>
      <c r="C31" s="145"/>
      <c r="D31" s="145"/>
      <c r="E31" s="145"/>
      <c r="F31" s="145"/>
      <c r="G31" s="145"/>
      <c r="H31" s="146"/>
      <c r="I31" s="144" t="s">
        <v>375</v>
      </c>
      <c r="J31" s="137"/>
      <c r="K31" s="137"/>
      <c r="L31" s="129"/>
      <c r="M31" s="10" t="s">
        <v>335</v>
      </c>
    </row>
    <row r="32" spans="1:13" ht="29.25" customHeight="1">
      <c r="A32" s="127" t="s">
        <v>199</v>
      </c>
      <c r="B32" s="208"/>
      <c r="C32" s="208"/>
      <c r="D32" s="208"/>
      <c r="E32" s="208"/>
      <c r="F32" s="208"/>
      <c r="G32" s="208"/>
      <c r="H32" s="208"/>
      <c r="I32" s="208"/>
      <c r="J32" s="208"/>
      <c r="K32" s="208"/>
      <c r="L32" s="208"/>
      <c r="M32" s="209"/>
    </row>
    <row r="33" spans="1:13" ht="38.25">
      <c r="A33" s="152" t="s">
        <v>217</v>
      </c>
      <c r="B33" s="153"/>
      <c r="C33" s="151" t="s">
        <v>200</v>
      </c>
      <c r="D33" s="151"/>
      <c r="E33" s="151"/>
      <c r="F33" s="151"/>
      <c r="G33" s="33" t="s">
        <v>216</v>
      </c>
      <c r="H33" s="151" t="s">
        <v>421</v>
      </c>
      <c r="I33" s="151"/>
      <c r="J33" s="151"/>
      <c r="K33" s="151"/>
      <c r="L33" s="151"/>
      <c r="M33" s="151"/>
    </row>
    <row r="34" spans="1:13" s="111" customFormat="1" ht="24" customHeight="1">
      <c r="A34" s="202" t="s">
        <v>464</v>
      </c>
      <c r="B34" s="203"/>
      <c r="C34" s="122" t="s">
        <v>450</v>
      </c>
      <c r="D34" s="122"/>
      <c r="E34" s="122"/>
      <c r="F34" s="122"/>
      <c r="G34" s="110" t="s">
        <v>329</v>
      </c>
      <c r="H34" s="123" t="s">
        <v>465</v>
      </c>
      <c r="I34" s="124"/>
      <c r="J34" s="124"/>
      <c r="K34" s="124"/>
      <c r="L34" s="124"/>
      <c r="M34" s="161"/>
    </row>
    <row r="35" spans="1:13" s="111" customFormat="1" ht="24.75" customHeight="1">
      <c r="A35" s="202" t="s">
        <v>466</v>
      </c>
      <c r="B35" s="203"/>
      <c r="C35" s="122" t="s">
        <v>450</v>
      </c>
      <c r="D35" s="122"/>
      <c r="E35" s="122"/>
      <c r="F35" s="122"/>
      <c r="G35" s="110" t="s">
        <v>329</v>
      </c>
      <c r="H35" s="123" t="s">
        <v>465</v>
      </c>
      <c r="I35" s="124"/>
      <c r="J35" s="124"/>
      <c r="K35" s="124"/>
      <c r="L35" s="124"/>
      <c r="M35" s="161"/>
    </row>
    <row r="36" spans="1:13" s="111" customFormat="1" ht="24.75" customHeight="1">
      <c r="A36" s="202" t="s">
        <v>467</v>
      </c>
      <c r="B36" s="203"/>
      <c r="C36" s="122" t="s">
        <v>450</v>
      </c>
      <c r="D36" s="122"/>
      <c r="E36" s="122"/>
      <c r="F36" s="122"/>
      <c r="G36" s="110" t="s">
        <v>329</v>
      </c>
      <c r="H36" s="123" t="s">
        <v>465</v>
      </c>
      <c r="I36" s="124"/>
      <c r="J36" s="124"/>
      <c r="K36" s="124"/>
      <c r="L36" s="124"/>
      <c r="M36" s="161"/>
    </row>
    <row r="37" spans="1:13" s="111" customFormat="1" ht="25.5" customHeight="1">
      <c r="A37" s="202" t="s">
        <v>467</v>
      </c>
      <c r="B37" s="203"/>
      <c r="C37" s="122" t="s">
        <v>450</v>
      </c>
      <c r="D37" s="122"/>
      <c r="E37" s="122"/>
      <c r="F37" s="122"/>
      <c r="G37" s="110" t="s">
        <v>329</v>
      </c>
      <c r="H37" s="123" t="s">
        <v>468</v>
      </c>
      <c r="I37" s="124"/>
      <c r="J37" s="124"/>
      <c r="K37" s="124"/>
      <c r="L37" s="124"/>
      <c r="M37" s="161"/>
    </row>
    <row r="38" spans="1:13" ht="29.25" customHeight="1">
      <c r="A38" s="138" t="s">
        <v>202</v>
      </c>
      <c r="B38" s="139"/>
      <c r="C38" s="139"/>
      <c r="D38" s="139"/>
      <c r="E38" s="139"/>
      <c r="F38" s="139"/>
      <c r="G38" s="139"/>
      <c r="H38" s="139"/>
      <c r="I38" s="139"/>
      <c r="J38" s="139"/>
      <c r="K38" s="139"/>
      <c r="L38" s="139"/>
      <c r="M38" s="140"/>
    </row>
    <row r="39" spans="1:13" ht="12.75">
      <c r="A39" s="16" t="s">
        <v>210</v>
      </c>
      <c r="B39" s="17" t="s">
        <v>213</v>
      </c>
      <c r="C39" s="17" t="s">
        <v>204</v>
      </c>
      <c r="D39" s="17" t="s">
        <v>205</v>
      </c>
      <c r="E39" s="17" t="s">
        <v>206</v>
      </c>
      <c r="F39" s="17" t="s">
        <v>208</v>
      </c>
      <c r="G39" s="17" t="s">
        <v>207</v>
      </c>
      <c r="H39" s="159" t="s">
        <v>215</v>
      </c>
      <c r="I39" s="160"/>
      <c r="J39" s="18" t="s">
        <v>214</v>
      </c>
      <c r="K39" s="18" t="s">
        <v>209</v>
      </c>
      <c r="L39" s="133" t="s">
        <v>211</v>
      </c>
      <c r="M39" s="134"/>
    </row>
    <row r="40" spans="1:13" ht="12.75">
      <c r="A40" s="17" t="s">
        <v>203</v>
      </c>
      <c r="B40" s="17">
        <v>27</v>
      </c>
      <c r="C40" s="17">
        <v>10</v>
      </c>
      <c r="D40" s="17">
        <v>11</v>
      </c>
      <c r="E40" s="20">
        <v>6</v>
      </c>
      <c r="F40" s="17">
        <v>15</v>
      </c>
      <c r="G40" s="37">
        <v>12</v>
      </c>
      <c r="H40" s="157" t="s">
        <v>212</v>
      </c>
      <c r="I40" s="158"/>
      <c r="J40" s="18">
        <v>0</v>
      </c>
      <c r="K40" s="18">
        <v>10</v>
      </c>
      <c r="L40" s="177">
        <v>0</v>
      </c>
      <c r="M40" s="178"/>
    </row>
    <row r="41" spans="1:13" ht="12.75">
      <c r="A41" s="21"/>
      <c r="B41" s="21"/>
      <c r="C41" s="21"/>
      <c r="D41" s="21"/>
      <c r="E41" s="21"/>
      <c r="F41" s="21"/>
      <c r="G41" s="21"/>
      <c r="H41" s="21"/>
      <c r="I41" s="21"/>
      <c r="J41" s="21"/>
      <c r="K41" s="21"/>
      <c r="L41" s="21"/>
      <c r="M41" s="79"/>
    </row>
    <row r="42" spans="1:13" ht="12.75">
      <c r="A42" s="141" t="s">
        <v>389</v>
      </c>
      <c r="B42" s="143" t="s">
        <v>195</v>
      </c>
      <c r="C42" s="143" t="s">
        <v>196</v>
      </c>
      <c r="D42" s="130" t="s">
        <v>731</v>
      </c>
      <c r="E42" s="131"/>
      <c r="F42" s="131"/>
      <c r="G42" s="131"/>
      <c r="H42" s="131"/>
      <c r="I42" s="131"/>
      <c r="J42" s="131"/>
      <c r="K42" s="131"/>
      <c r="L42" s="131"/>
      <c r="M42" s="132"/>
    </row>
    <row r="43" spans="1:13" ht="39" thickBot="1">
      <c r="A43" s="142"/>
      <c r="B43" s="143"/>
      <c r="C43" s="143"/>
      <c r="D43" s="22" t="s">
        <v>197</v>
      </c>
      <c r="E43" s="22" t="s">
        <v>648</v>
      </c>
      <c r="F43" s="62">
        <v>2003</v>
      </c>
      <c r="G43" s="63">
        <v>2004</v>
      </c>
      <c r="H43" s="24">
        <v>2005</v>
      </c>
      <c r="I43" s="25" t="s">
        <v>187</v>
      </c>
      <c r="J43" s="25" t="s">
        <v>188</v>
      </c>
      <c r="K43" s="26" t="s">
        <v>189</v>
      </c>
      <c r="L43" s="22" t="s">
        <v>190</v>
      </c>
      <c r="M43" s="22" t="s">
        <v>191</v>
      </c>
    </row>
    <row r="44" spans="1:13" ht="12.75">
      <c r="A44" s="155" t="s">
        <v>469</v>
      </c>
      <c r="B44" s="215" t="s">
        <v>470</v>
      </c>
      <c r="C44" s="112" t="s">
        <v>459</v>
      </c>
      <c r="D44" s="59">
        <f>E44+I44+J44+K44+L44+M44</f>
        <v>24400</v>
      </c>
      <c r="E44" s="59">
        <f>F44+G44+H44</f>
        <v>19600</v>
      </c>
      <c r="F44" s="8">
        <v>3600</v>
      </c>
      <c r="G44" s="8">
        <v>5090</v>
      </c>
      <c r="H44" s="106">
        <v>10910</v>
      </c>
      <c r="I44" s="27">
        <v>4800</v>
      </c>
      <c r="J44" s="20"/>
      <c r="K44" s="28"/>
      <c r="L44" s="28"/>
      <c r="M44" s="28"/>
    </row>
    <row r="45" spans="1:13" ht="13.5" thickBot="1">
      <c r="A45" s="156"/>
      <c r="B45" s="216"/>
      <c r="C45" s="112" t="s">
        <v>446</v>
      </c>
      <c r="D45" s="59">
        <f>E45+I45+J45+K45+L45+M45</f>
        <v>20600</v>
      </c>
      <c r="E45" s="59">
        <f>F45+G45+H45</f>
        <v>16600</v>
      </c>
      <c r="F45" s="8">
        <v>3100</v>
      </c>
      <c r="G45" s="8">
        <v>4090</v>
      </c>
      <c r="H45" s="107">
        <v>9410</v>
      </c>
      <c r="I45" s="29">
        <v>4000</v>
      </c>
      <c r="J45" s="30"/>
      <c r="K45" s="31"/>
      <c r="L45" s="31"/>
      <c r="M45" s="31"/>
    </row>
    <row r="46" spans="1:13" ht="12.75">
      <c r="A46" s="4" t="s">
        <v>192</v>
      </c>
      <c r="B46" s="144" t="s">
        <v>471</v>
      </c>
      <c r="C46" s="145"/>
      <c r="D46" s="206"/>
      <c r="E46" s="206"/>
      <c r="F46" s="207"/>
      <c r="G46" s="154"/>
      <c r="H46" s="145"/>
      <c r="I46" s="145"/>
      <c r="J46" s="145"/>
      <c r="K46" s="145"/>
      <c r="L46" s="145"/>
      <c r="M46" s="146"/>
    </row>
    <row r="47" spans="1:13" ht="25.5">
      <c r="A47" s="49" t="s">
        <v>371</v>
      </c>
      <c r="B47" s="145" t="s">
        <v>543</v>
      </c>
      <c r="C47" s="145"/>
      <c r="D47" s="145"/>
      <c r="E47" s="145"/>
      <c r="F47" s="146"/>
      <c r="G47" s="119" t="s">
        <v>472</v>
      </c>
      <c r="H47" s="120"/>
      <c r="I47" s="144"/>
      <c r="J47" s="145"/>
      <c r="K47" s="145"/>
      <c r="L47" s="145"/>
      <c r="M47" s="146"/>
    </row>
    <row r="48" spans="1:13" ht="12.75">
      <c r="A48" s="144" t="s">
        <v>473</v>
      </c>
      <c r="B48" s="145"/>
      <c r="C48" s="145"/>
      <c r="D48" s="154"/>
      <c r="E48" s="154"/>
      <c r="F48" s="154"/>
      <c r="G48" s="145"/>
      <c r="H48" s="145"/>
      <c r="I48" s="145"/>
      <c r="J48" s="145"/>
      <c r="K48" s="145"/>
      <c r="L48" s="145"/>
      <c r="M48" s="146"/>
    </row>
    <row r="49" spans="1:13" ht="12.75">
      <c r="A49" s="144" t="s">
        <v>127</v>
      </c>
      <c r="B49" s="145"/>
      <c r="C49" s="145"/>
      <c r="D49" s="145"/>
      <c r="E49" s="145"/>
      <c r="F49" s="145"/>
      <c r="G49" s="145"/>
      <c r="H49" s="145"/>
      <c r="I49" s="145"/>
      <c r="J49" s="145"/>
      <c r="K49" s="145"/>
      <c r="L49" s="145"/>
      <c r="M49" s="146"/>
    </row>
    <row r="50" spans="1:13" ht="12.75">
      <c r="A50" s="14" t="s">
        <v>201</v>
      </c>
      <c r="B50" s="144" t="s">
        <v>128</v>
      </c>
      <c r="C50" s="145"/>
      <c r="D50" s="145"/>
      <c r="E50" s="145"/>
      <c r="F50" s="145"/>
      <c r="G50" s="145"/>
      <c r="H50" s="146"/>
      <c r="I50" s="144" t="s">
        <v>375</v>
      </c>
      <c r="J50" s="137"/>
      <c r="K50" s="137"/>
      <c r="L50" s="129"/>
      <c r="M50" s="10" t="s">
        <v>335</v>
      </c>
    </row>
    <row r="51" spans="1:13" ht="27" customHeight="1">
      <c r="A51" s="127" t="s">
        <v>199</v>
      </c>
      <c r="B51" s="208"/>
      <c r="C51" s="208"/>
      <c r="D51" s="208"/>
      <c r="E51" s="208"/>
      <c r="F51" s="208"/>
      <c r="G51" s="208"/>
      <c r="H51" s="208"/>
      <c r="I51" s="208"/>
      <c r="J51" s="208"/>
      <c r="K51" s="208"/>
      <c r="L51" s="208"/>
      <c r="M51" s="209"/>
    </row>
    <row r="52" spans="1:13" ht="38.25">
      <c r="A52" s="152" t="s">
        <v>217</v>
      </c>
      <c r="B52" s="153"/>
      <c r="C52" s="151" t="s">
        <v>200</v>
      </c>
      <c r="D52" s="151"/>
      <c r="E52" s="151"/>
      <c r="F52" s="151"/>
      <c r="G52" s="33" t="s">
        <v>216</v>
      </c>
      <c r="H52" s="151" t="s">
        <v>421</v>
      </c>
      <c r="I52" s="151"/>
      <c r="J52" s="151"/>
      <c r="K52" s="151"/>
      <c r="L52" s="151"/>
      <c r="M52" s="151"/>
    </row>
    <row r="53" spans="1:13" ht="12.75">
      <c r="A53" s="157" t="s">
        <v>129</v>
      </c>
      <c r="B53" s="158"/>
      <c r="C53" s="135" t="s">
        <v>331</v>
      </c>
      <c r="D53" s="135"/>
      <c r="E53" s="135"/>
      <c r="F53" s="135"/>
      <c r="G53" s="34" t="s">
        <v>329</v>
      </c>
      <c r="H53" s="157" t="s">
        <v>130</v>
      </c>
      <c r="I53" s="136"/>
      <c r="J53" s="136"/>
      <c r="K53" s="136"/>
      <c r="L53" s="136"/>
      <c r="M53" s="158"/>
    </row>
    <row r="54" spans="1:13" ht="12.75">
      <c r="A54" s="157" t="s">
        <v>131</v>
      </c>
      <c r="B54" s="158"/>
      <c r="C54" s="135" t="s">
        <v>331</v>
      </c>
      <c r="D54" s="135"/>
      <c r="E54" s="135"/>
      <c r="F54" s="135"/>
      <c r="G54" s="34" t="s">
        <v>329</v>
      </c>
      <c r="H54" s="157" t="s">
        <v>130</v>
      </c>
      <c r="I54" s="136"/>
      <c r="J54" s="136"/>
      <c r="K54" s="136"/>
      <c r="L54" s="136"/>
      <c r="M54" s="158"/>
    </row>
    <row r="55" spans="1:13" ht="29.25" customHeight="1">
      <c r="A55" s="138" t="s">
        <v>202</v>
      </c>
      <c r="B55" s="139"/>
      <c r="C55" s="139"/>
      <c r="D55" s="139"/>
      <c r="E55" s="139"/>
      <c r="F55" s="139"/>
      <c r="G55" s="139"/>
      <c r="H55" s="139"/>
      <c r="I55" s="139"/>
      <c r="J55" s="139"/>
      <c r="K55" s="139"/>
      <c r="L55" s="139"/>
      <c r="M55" s="140"/>
    </row>
    <row r="56" spans="1:13" ht="12.75">
      <c r="A56" s="16" t="s">
        <v>210</v>
      </c>
      <c r="B56" s="17" t="s">
        <v>213</v>
      </c>
      <c r="C56" s="17" t="s">
        <v>204</v>
      </c>
      <c r="D56" s="17" t="s">
        <v>205</v>
      </c>
      <c r="E56" s="17" t="s">
        <v>206</v>
      </c>
      <c r="F56" s="17" t="s">
        <v>208</v>
      </c>
      <c r="G56" s="17" t="s">
        <v>207</v>
      </c>
      <c r="H56" s="159" t="s">
        <v>215</v>
      </c>
      <c r="I56" s="160"/>
      <c r="J56" s="18" t="s">
        <v>214</v>
      </c>
      <c r="K56" s="18" t="s">
        <v>209</v>
      </c>
      <c r="L56" s="133" t="s">
        <v>211</v>
      </c>
      <c r="M56" s="134"/>
    </row>
    <row r="57" spans="1:13" ht="12.75">
      <c r="A57" s="17" t="s">
        <v>203</v>
      </c>
      <c r="B57" s="17">
        <v>13</v>
      </c>
      <c r="C57" s="17">
        <v>5</v>
      </c>
      <c r="D57" s="17">
        <v>7</v>
      </c>
      <c r="E57" s="20">
        <v>1</v>
      </c>
      <c r="F57" s="17">
        <v>6</v>
      </c>
      <c r="G57" s="37">
        <v>7</v>
      </c>
      <c r="H57" s="157" t="s">
        <v>212</v>
      </c>
      <c r="I57" s="158"/>
      <c r="J57" s="18">
        <v>20</v>
      </c>
      <c r="K57" s="18">
        <v>5</v>
      </c>
      <c r="L57" s="177">
        <v>2</v>
      </c>
      <c r="M57" s="178"/>
    </row>
    <row r="58" spans="1:13" ht="12.75">
      <c r="A58" s="21"/>
      <c r="B58" s="21"/>
      <c r="C58" s="21"/>
      <c r="D58" s="21"/>
      <c r="E58" s="21"/>
      <c r="F58" s="21"/>
      <c r="G58" s="21"/>
      <c r="H58" s="21"/>
      <c r="I58" s="21"/>
      <c r="J58" s="21"/>
      <c r="K58" s="21"/>
      <c r="L58" s="21"/>
      <c r="M58" s="79"/>
    </row>
    <row r="59" spans="1:13" ht="12.75">
      <c r="A59" s="141" t="s">
        <v>389</v>
      </c>
      <c r="B59" s="143" t="s">
        <v>195</v>
      </c>
      <c r="C59" s="143" t="s">
        <v>196</v>
      </c>
      <c r="D59" s="130" t="s">
        <v>731</v>
      </c>
      <c r="E59" s="131"/>
      <c r="F59" s="131"/>
      <c r="G59" s="131"/>
      <c r="H59" s="131"/>
      <c r="I59" s="131"/>
      <c r="J59" s="131"/>
      <c r="K59" s="131"/>
      <c r="L59" s="131"/>
      <c r="M59" s="132"/>
    </row>
    <row r="60" spans="1:13" ht="39" thickBot="1">
      <c r="A60" s="142"/>
      <c r="B60" s="143"/>
      <c r="C60" s="143"/>
      <c r="D60" s="22" t="s">
        <v>197</v>
      </c>
      <c r="E60" s="22" t="s">
        <v>648</v>
      </c>
      <c r="F60" s="62">
        <v>2003</v>
      </c>
      <c r="G60" s="63">
        <v>2004</v>
      </c>
      <c r="H60" s="24">
        <v>2005</v>
      </c>
      <c r="I60" s="25" t="s">
        <v>187</v>
      </c>
      <c r="J60" s="25" t="s">
        <v>188</v>
      </c>
      <c r="K60" s="26" t="s">
        <v>189</v>
      </c>
      <c r="L60" s="22" t="s">
        <v>190</v>
      </c>
      <c r="M60" s="22" t="s">
        <v>191</v>
      </c>
    </row>
    <row r="61" spans="1:13" ht="12.75">
      <c r="A61" s="155" t="s">
        <v>132</v>
      </c>
      <c r="B61" s="215" t="s">
        <v>133</v>
      </c>
      <c r="C61" s="112" t="s">
        <v>445</v>
      </c>
      <c r="D61" s="59">
        <f>E61+I61+J61+K61+L61+M61</f>
        <v>6256</v>
      </c>
      <c r="E61" s="59">
        <f>F61+G61+H61</f>
        <v>6256</v>
      </c>
      <c r="F61" s="9"/>
      <c r="G61" s="9">
        <v>2114</v>
      </c>
      <c r="H61" s="106">
        <v>4142</v>
      </c>
      <c r="I61" s="27">
        <v>0</v>
      </c>
      <c r="J61" s="20"/>
      <c r="K61" s="28"/>
      <c r="L61" s="28"/>
      <c r="M61" s="28"/>
    </row>
    <row r="62" spans="1:13" ht="30.75" customHeight="1" thickBot="1">
      <c r="A62" s="156"/>
      <c r="B62" s="216"/>
      <c r="C62" s="112" t="s">
        <v>446</v>
      </c>
      <c r="D62" s="59">
        <f>E62+I62+J62+K62+L62+M62</f>
        <v>5750</v>
      </c>
      <c r="E62" s="59">
        <f>F62+G62+H62</f>
        <v>5750</v>
      </c>
      <c r="F62" s="9"/>
      <c r="G62" s="9">
        <v>2114</v>
      </c>
      <c r="H62" s="107">
        <v>3636</v>
      </c>
      <c r="I62" s="29">
        <v>0</v>
      </c>
      <c r="J62" s="30"/>
      <c r="K62" s="31"/>
      <c r="L62" s="31"/>
      <c r="M62" s="31"/>
    </row>
    <row r="63" spans="1:13" ht="12.75">
      <c r="A63" s="4" t="s">
        <v>192</v>
      </c>
      <c r="B63" s="144"/>
      <c r="C63" s="145"/>
      <c r="D63" s="206"/>
      <c r="E63" s="206"/>
      <c r="F63" s="207"/>
      <c r="G63" s="154"/>
      <c r="H63" s="145"/>
      <c r="I63" s="145"/>
      <c r="J63" s="145"/>
      <c r="K63" s="145"/>
      <c r="L63" s="145"/>
      <c r="M63" s="146"/>
    </row>
    <row r="64" spans="1:13" ht="25.5">
      <c r="A64" s="49" t="s">
        <v>371</v>
      </c>
      <c r="B64" s="145" t="s">
        <v>640</v>
      </c>
      <c r="C64" s="145"/>
      <c r="D64" s="145"/>
      <c r="E64" s="145"/>
      <c r="F64" s="146"/>
      <c r="G64" s="119" t="s">
        <v>372</v>
      </c>
      <c r="H64" s="120"/>
      <c r="I64" s="144"/>
      <c r="J64" s="145"/>
      <c r="K64" s="145"/>
      <c r="L64" s="145"/>
      <c r="M64" s="146"/>
    </row>
    <row r="65" spans="1:13" ht="25.5" customHeight="1">
      <c r="A65" s="144" t="s">
        <v>134</v>
      </c>
      <c r="B65" s="145"/>
      <c r="C65" s="145"/>
      <c r="D65" s="154"/>
      <c r="E65" s="154"/>
      <c r="F65" s="154"/>
      <c r="G65" s="145"/>
      <c r="H65" s="145"/>
      <c r="I65" s="145"/>
      <c r="J65" s="145"/>
      <c r="K65" s="145"/>
      <c r="L65" s="145"/>
      <c r="M65" s="146"/>
    </row>
    <row r="66" spans="1:13" ht="12.75">
      <c r="A66" s="144" t="s">
        <v>135</v>
      </c>
      <c r="B66" s="145"/>
      <c r="C66" s="145"/>
      <c r="D66" s="145"/>
      <c r="E66" s="145"/>
      <c r="F66" s="145"/>
      <c r="G66" s="145"/>
      <c r="H66" s="145"/>
      <c r="I66" s="145"/>
      <c r="J66" s="145"/>
      <c r="K66" s="145"/>
      <c r="L66" s="145"/>
      <c r="M66" s="146"/>
    </row>
    <row r="67" spans="1:13" ht="12.75">
      <c r="A67" s="14" t="s">
        <v>201</v>
      </c>
      <c r="B67" s="144" t="s">
        <v>655</v>
      </c>
      <c r="C67" s="145"/>
      <c r="D67" s="145"/>
      <c r="E67" s="145"/>
      <c r="F67" s="145"/>
      <c r="G67" s="145"/>
      <c r="H67" s="146"/>
      <c r="I67" s="144" t="s">
        <v>375</v>
      </c>
      <c r="J67" s="137"/>
      <c r="K67" s="137"/>
      <c r="L67" s="129"/>
      <c r="M67" s="10" t="s">
        <v>335</v>
      </c>
    </row>
    <row r="68" spans="1:13" ht="29.25" customHeight="1">
      <c r="A68" s="127" t="s">
        <v>199</v>
      </c>
      <c r="B68" s="208"/>
      <c r="C68" s="208"/>
      <c r="D68" s="208"/>
      <c r="E68" s="208"/>
      <c r="F68" s="208"/>
      <c r="G68" s="208"/>
      <c r="H68" s="208"/>
      <c r="I68" s="208"/>
      <c r="J68" s="208"/>
      <c r="K68" s="208"/>
      <c r="L68" s="208"/>
      <c r="M68" s="209"/>
    </row>
    <row r="69" spans="1:13" ht="38.25">
      <c r="A69" s="152" t="s">
        <v>217</v>
      </c>
      <c r="B69" s="153"/>
      <c r="C69" s="151" t="s">
        <v>200</v>
      </c>
      <c r="D69" s="151"/>
      <c r="E69" s="151"/>
      <c r="F69" s="151"/>
      <c r="G69" s="33" t="s">
        <v>216</v>
      </c>
      <c r="H69" s="151" t="s">
        <v>421</v>
      </c>
      <c r="I69" s="151"/>
      <c r="J69" s="151"/>
      <c r="K69" s="151"/>
      <c r="L69" s="151"/>
      <c r="M69" s="151"/>
    </row>
    <row r="70" spans="1:13" ht="12.75">
      <c r="A70" s="157" t="s">
        <v>136</v>
      </c>
      <c r="B70" s="158"/>
      <c r="C70" s="135" t="s">
        <v>331</v>
      </c>
      <c r="D70" s="135"/>
      <c r="E70" s="135"/>
      <c r="F70" s="135"/>
      <c r="G70" s="34" t="s">
        <v>335</v>
      </c>
      <c r="H70" s="157" t="s">
        <v>137</v>
      </c>
      <c r="I70" s="136"/>
      <c r="J70" s="136"/>
      <c r="K70" s="136"/>
      <c r="L70" s="136"/>
      <c r="M70" s="158"/>
    </row>
    <row r="71" spans="1:13" ht="27.75" customHeight="1">
      <c r="A71" s="138" t="s">
        <v>202</v>
      </c>
      <c r="B71" s="139"/>
      <c r="C71" s="139"/>
      <c r="D71" s="139"/>
      <c r="E71" s="139"/>
      <c r="F71" s="139"/>
      <c r="G71" s="139"/>
      <c r="H71" s="139"/>
      <c r="I71" s="139"/>
      <c r="J71" s="139"/>
      <c r="K71" s="139"/>
      <c r="L71" s="139"/>
      <c r="M71" s="140"/>
    </row>
    <row r="72" spans="1:13" ht="12.75">
      <c r="A72" s="16" t="s">
        <v>210</v>
      </c>
      <c r="B72" s="17" t="s">
        <v>213</v>
      </c>
      <c r="C72" s="17" t="s">
        <v>204</v>
      </c>
      <c r="D72" s="17" t="s">
        <v>205</v>
      </c>
      <c r="E72" s="17" t="s">
        <v>206</v>
      </c>
      <c r="F72" s="17" t="s">
        <v>208</v>
      </c>
      <c r="G72" s="17" t="s">
        <v>207</v>
      </c>
      <c r="H72" s="159" t="s">
        <v>215</v>
      </c>
      <c r="I72" s="160"/>
      <c r="J72" s="18" t="s">
        <v>214</v>
      </c>
      <c r="K72" s="18" t="s">
        <v>209</v>
      </c>
      <c r="L72" s="133" t="s">
        <v>211</v>
      </c>
      <c r="M72" s="134"/>
    </row>
    <row r="73" spans="1:13" ht="12.75">
      <c r="A73" s="17" t="s">
        <v>203</v>
      </c>
      <c r="B73" s="17">
        <v>27</v>
      </c>
      <c r="C73" s="17">
        <v>8</v>
      </c>
      <c r="D73" s="17">
        <v>16</v>
      </c>
      <c r="E73" s="20">
        <v>3</v>
      </c>
      <c r="F73" s="17">
        <v>18</v>
      </c>
      <c r="G73" s="37">
        <v>9</v>
      </c>
      <c r="H73" s="157" t="s">
        <v>212</v>
      </c>
      <c r="I73" s="158"/>
      <c r="J73" s="18">
        <v>0</v>
      </c>
      <c r="K73" s="18">
        <v>0</v>
      </c>
      <c r="L73" s="177">
        <v>0</v>
      </c>
      <c r="M73" s="178"/>
    </row>
    <row r="74" spans="1:13" ht="12.75">
      <c r="A74" s="21"/>
      <c r="B74" s="21"/>
      <c r="C74" s="21"/>
      <c r="D74" s="21"/>
      <c r="E74" s="21"/>
      <c r="F74" s="21"/>
      <c r="G74" s="21"/>
      <c r="H74" s="21"/>
      <c r="I74" s="21"/>
      <c r="J74" s="21"/>
      <c r="K74" s="21"/>
      <c r="L74" s="21"/>
      <c r="M74" s="79"/>
    </row>
    <row r="75" spans="1:13" ht="12.75">
      <c r="A75" s="141" t="s">
        <v>389</v>
      </c>
      <c r="B75" s="143" t="s">
        <v>195</v>
      </c>
      <c r="C75" s="143" t="s">
        <v>196</v>
      </c>
      <c r="D75" s="130" t="s">
        <v>731</v>
      </c>
      <c r="E75" s="131"/>
      <c r="F75" s="131"/>
      <c r="G75" s="131"/>
      <c r="H75" s="131"/>
      <c r="I75" s="131"/>
      <c r="J75" s="131"/>
      <c r="K75" s="131"/>
      <c r="L75" s="131"/>
      <c r="M75" s="132"/>
    </row>
    <row r="76" spans="1:13" ht="39" thickBot="1">
      <c r="A76" s="142"/>
      <c r="B76" s="143"/>
      <c r="C76" s="143"/>
      <c r="D76" s="22" t="s">
        <v>197</v>
      </c>
      <c r="E76" s="22" t="s">
        <v>648</v>
      </c>
      <c r="F76" s="62">
        <v>2003</v>
      </c>
      <c r="G76" s="63">
        <v>2004</v>
      </c>
      <c r="H76" s="24">
        <v>2005</v>
      </c>
      <c r="I76" s="25" t="s">
        <v>187</v>
      </c>
      <c r="J76" s="25" t="s">
        <v>188</v>
      </c>
      <c r="K76" s="26" t="s">
        <v>189</v>
      </c>
      <c r="L76" s="22" t="s">
        <v>190</v>
      </c>
      <c r="M76" s="22" t="s">
        <v>191</v>
      </c>
    </row>
    <row r="77" spans="1:13" ht="12.75">
      <c r="A77" s="155" t="s">
        <v>138</v>
      </c>
      <c r="B77" s="215" t="s">
        <v>139</v>
      </c>
      <c r="C77" s="112" t="s">
        <v>140</v>
      </c>
      <c r="D77" s="59">
        <f>E77+I77+J77+K77+L77+M77</f>
        <v>70720</v>
      </c>
      <c r="E77" s="59">
        <f>F77+G77+H77</f>
        <v>70720</v>
      </c>
      <c r="F77" s="9">
        <v>17506</v>
      </c>
      <c r="G77" s="9">
        <v>22500</v>
      </c>
      <c r="H77" s="106">
        <v>30714</v>
      </c>
      <c r="I77" s="27"/>
      <c r="J77" s="20"/>
      <c r="K77" s="28"/>
      <c r="L77" s="28"/>
      <c r="M77" s="28"/>
    </row>
    <row r="78" spans="1:13" ht="13.5" thickBot="1">
      <c r="A78" s="156"/>
      <c r="B78" s="216"/>
      <c r="C78" s="112" t="s">
        <v>460</v>
      </c>
      <c r="D78" s="59">
        <f>E78+I78+J78+K78+L78+M78</f>
        <v>47066</v>
      </c>
      <c r="E78" s="59">
        <f>F78+G78+H78</f>
        <v>47066</v>
      </c>
      <c r="F78" s="9">
        <v>11403</v>
      </c>
      <c r="G78" s="9">
        <v>10682</v>
      </c>
      <c r="H78" s="107">
        <v>24981</v>
      </c>
      <c r="I78" s="29"/>
      <c r="J78" s="30"/>
      <c r="K78" s="31"/>
      <c r="L78" s="31"/>
      <c r="M78" s="31"/>
    </row>
    <row r="79" spans="1:13" ht="12.75">
      <c r="A79" s="4" t="s">
        <v>192</v>
      </c>
      <c r="B79" s="144" t="s">
        <v>141</v>
      </c>
      <c r="C79" s="145"/>
      <c r="D79" s="206"/>
      <c r="E79" s="206"/>
      <c r="F79" s="207"/>
      <c r="G79" s="154"/>
      <c r="H79" s="145"/>
      <c r="I79" s="145"/>
      <c r="J79" s="145"/>
      <c r="K79" s="145"/>
      <c r="L79" s="145"/>
      <c r="M79" s="146"/>
    </row>
    <row r="80" spans="1:13" ht="25.5">
      <c r="A80" s="49" t="s">
        <v>371</v>
      </c>
      <c r="B80" s="145" t="s">
        <v>142</v>
      </c>
      <c r="C80" s="145"/>
      <c r="D80" s="145"/>
      <c r="E80" s="145"/>
      <c r="F80" s="146"/>
      <c r="G80" s="119" t="s">
        <v>372</v>
      </c>
      <c r="H80" s="120"/>
      <c r="I80" s="144" t="s">
        <v>143</v>
      </c>
      <c r="J80" s="145"/>
      <c r="K80" s="145"/>
      <c r="L80" s="145"/>
      <c r="M80" s="146"/>
    </row>
    <row r="81" spans="1:13" ht="28.5" customHeight="1">
      <c r="A81" s="144" t="s">
        <v>144</v>
      </c>
      <c r="B81" s="145"/>
      <c r="C81" s="145"/>
      <c r="D81" s="154"/>
      <c r="E81" s="154"/>
      <c r="F81" s="154"/>
      <c r="G81" s="145"/>
      <c r="H81" s="145"/>
      <c r="I81" s="145"/>
      <c r="J81" s="145"/>
      <c r="K81" s="145"/>
      <c r="L81" s="145"/>
      <c r="M81" s="146"/>
    </row>
    <row r="82" spans="1:13" ht="12.75">
      <c r="A82" s="144" t="s">
        <v>145</v>
      </c>
      <c r="B82" s="145"/>
      <c r="C82" s="145"/>
      <c r="D82" s="145"/>
      <c r="E82" s="145"/>
      <c r="F82" s="145"/>
      <c r="G82" s="145"/>
      <c r="H82" s="145"/>
      <c r="I82" s="145"/>
      <c r="J82" s="145"/>
      <c r="K82" s="145"/>
      <c r="L82" s="145"/>
      <c r="M82" s="146"/>
    </row>
    <row r="83" spans="1:13" ht="12.75">
      <c r="A83" s="14" t="s">
        <v>201</v>
      </c>
      <c r="B83" s="144" t="s">
        <v>146</v>
      </c>
      <c r="C83" s="145"/>
      <c r="D83" s="145"/>
      <c r="E83" s="145"/>
      <c r="F83" s="145"/>
      <c r="G83" s="145"/>
      <c r="H83" s="146"/>
      <c r="I83" s="144" t="s">
        <v>375</v>
      </c>
      <c r="J83" s="137"/>
      <c r="K83" s="137"/>
      <c r="L83" s="129"/>
      <c r="M83" s="10" t="s">
        <v>792</v>
      </c>
    </row>
    <row r="84" spans="1:13" ht="26.25" customHeight="1">
      <c r="A84" s="127" t="s">
        <v>199</v>
      </c>
      <c r="B84" s="208"/>
      <c r="C84" s="208"/>
      <c r="D84" s="208"/>
      <c r="E84" s="208"/>
      <c r="F84" s="208"/>
      <c r="G84" s="208"/>
      <c r="H84" s="208"/>
      <c r="I84" s="208"/>
      <c r="J84" s="208"/>
      <c r="K84" s="208"/>
      <c r="L84" s="208"/>
      <c r="M84" s="209"/>
    </row>
    <row r="85" spans="1:13" ht="38.25">
      <c r="A85" s="152" t="s">
        <v>217</v>
      </c>
      <c r="B85" s="153"/>
      <c r="C85" s="151" t="s">
        <v>200</v>
      </c>
      <c r="D85" s="151"/>
      <c r="E85" s="151"/>
      <c r="F85" s="151"/>
      <c r="G85" s="33" t="s">
        <v>216</v>
      </c>
      <c r="H85" s="151" t="s">
        <v>421</v>
      </c>
      <c r="I85" s="151"/>
      <c r="J85" s="151"/>
      <c r="K85" s="151"/>
      <c r="L85" s="151"/>
      <c r="M85" s="151"/>
    </row>
    <row r="86" spans="1:13" s="114" customFormat="1" ht="24.75" customHeight="1">
      <c r="A86" s="144" t="s">
        <v>147</v>
      </c>
      <c r="B86" s="146"/>
      <c r="C86" s="182" t="s">
        <v>333</v>
      </c>
      <c r="D86" s="182"/>
      <c r="E86" s="182"/>
      <c r="F86" s="182"/>
      <c r="G86" s="10" t="s">
        <v>335</v>
      </c>
      <c r="H86" s="144" t="s">
        <v>148</v>
      </c>
      <c r="I86" s="145"/>
      <c r="J86" s="145"/>
      <c r="K86" s="145"/>
      <c r="L86" s="145"/>
      <c r="M86" s="146"/>
    </row>
    <row r="87" spans="1:13" s="114" customFormat="1" ht="25.5" customHeight="1">
      <c r="A87" s="144" t="s">
        <v>149</v>
      </c>
      <c r="B87" s="146"/>
      <c r="C87" s="182" t="s">
        <v>333</v>
      </c>
      <c r="D87" s="182"/>
      <c r="E87" s="182"/>
      <c r="F87" s="182"/>
      <c r="G87" s="10" t="s">
        <v>335</v>
      </c>
      <c r="H87" s="144" t="s">
        <v>150</v>
      </c>
      <c r="I87" s="145"/>
      <c r="J87" s="145"/>
      <c r="K87" s="145"/>
      <c r="L87" s="145"/>
      <c r="M87" s="146"/>
    </row>
    <row r="88" spans="1:13" s="114" customFormat="1" ht="24.75" customHeight="1">
      <c r="A88" s="144" t="s">
        <v>151</v>
      </c>
      <c r="B88" s="146"/>
      <c r="C88" s="182" t="s">
        <v>333</v>
      </c>
      <c r="D88" s="182"/>
      <c r="E88" s="182"/>
      <c r="F88" s="182"/>
      <c r="G88" s="10" t="s">
        <v>335</v>
      </c>
      <c r="H88" s="144" t="s">
        <v>152</v>
      </c>
      <c r="I88" s="145"/>
      <c r="J88" s="145"/>
      <c r="K88" s="145"/>
      <c r="L88" s="145"/>
      <c r="M88" s="146"/>
    </row>
    <row r="89" spans="1:13" ht="27" customHeight="1">
      <c r="A89" s="138" t="s">
        <v>202</v>
      </c>
      <c r="B89" s="139"/>
      <c r="C89" s="139"/>
      <c r="D89" s="139"/>
      <c r="E89" s="139"/>
      <c r="F89" s="139"/>
      <c r="G89" s="139"/>
      <c r="H89" s="139"/>
      <c r="I89" s="139"/>
      <c r="J89" s="139"/>
      <c r="K89" s="139"/>
      <c r="L89" s="139"/>
      <c r="M89" s="140"/>
    </row>
    <row r="90" spans="1:13" ht="12.75">
      <c r="A90" s="16" t="s">
        <v>210</v>
      </c>
      <c r="B90" s="17" t="s">
        <v>213</v>
      </c>
      <c r="C90" s="17" t="s">
        <v>204</v>
      </c>
      <c r="D90" s="17" t="s">
        <v>205</v>
      </c>
      <c r="E90" s="17" t="s">
        <v>206</v>
      </c>
      <c r="F90" s="17" t="s">
        <v>208</v>
      </c>
      <c r="G90" s="17" t="s">
        <v>207</v>
      </c>
      <c r="H90" s="159" t="s">
        <v>215</v>
      </c>
      <c r="I90" s="160"/>
      <c r="J90" s="18" t="s">
        <v>214</v>
      </c>
      <c r="K90" s="18" t="s">
        <v>209</v>
      </c>
      <c r="L90" s="133" t="s">
        <v>211</v>
      </c>
      <c r="M90" s="134"/>
    </row>
    <row r="91" spans="1:13" ht="12.75">
      <c r="A91" s="17" t="s">
        <v>203</v>
      </c>
      <c r="B91" s="17">
        <v>30</v>
      </c>
      <c r="C91" s="17">
        <v>4</v>
      </c>
      <c r="D91" s="17">
        <v>21</v>
      </c>
      <c r="E91" s="20">
        <v>5</v>
      </c>
      <c r="F91" s="17">
        <v>4</v>
      </c>
      <c r="G91" s="37">
        <v>26</v>
      </c>
      <c r="H91" s="157">
        <v>0</v>
      </c>
      <c r="I91" s="158"/>
      <c r="J91" s="18">
        <v>0</v>
      </c>
      <c r="K91" s="18">
        <v>0</v>
      </c>
      <c r="L91" s="177">
        <v>0</v>
      </c>
      <c r="M91" s="178"/>
    </row>
    <row r="92" spans="1:13" ht="12.75">
      <c r="A92" s="21"/>
      <c r="B92" s="21"/>
      <c r="C92" s="21"/>
      <c r="D92" s="21"/>
      <c r="E92" s="21"/>
      <c r="F92" s="21"/>
      <c r="G92" s="21"/>
      <c r="H92" s="21"/>
      <c r="I92" s="21"/>
      <c r="J92" s="21"/>
      <c r="K92" s="21"/>
      <c r="L92" s="21"/>
      <c r="M92" s="79"/>
    </row>
    <row r="93" spans="1:13" ht="12.75">
      <c r="A93" s="141" t="s">
        <v>389</v>
      </c>
      <c r="B93" s="143" t="s">
        <v>195</v>
      </c>
      <c r="C93" s="143" t="s">
        <v>196</v>
      </c>
      <c r="D93" s="130" t="s">
        <v>731</v>
      </c>
      <c r="E93" s="131"/>
      <c r="F93" s="131"/>
      <c r="G93" s="131"/>
      <c r="H93" s="131"/>
      <c r="I93" s="131"/>
      <c r="J93" s="131"/>
      <c r="K93" s="131"/>
      <c r="L93" s="131"/>
      <c r="M93" s="132"/>
    </row>
    <row r="94" spans="1:13" ht="39" thickBot="1">
      <c r="A94" s="142"/>
      <c r="B94" s="143"/>
      <c r="C94" s="143"/>
      <c r="D94" s="22" t="s">
        <v>197</v>
      </c>
      <c r="E94" s="22" t="s">
        <v>648</v>
      </c>
      <c r="F94" s="62">
        <v>2003</v>
      </c>
      <c r="G94" s="63">
        <v>2004</v>
      </c>
      <c r="H94" s="24">
        <v>2005</v>
      </c>
      <c r="I94" s="25" t="s">
        <v>187</v>
      </c>
      <c r="J94" s="25" t="s">
        <v>188</v>
      </c>
      <c r="K94" s="26" t="s">
        <v>189</v>
      </c>
      <c r="L94" s="22" t="s">
        <v>190</v>
      </c>
      <c r="M94" s="22" t="s">
        <v>191</v>
      </c>
    </row>
    <row r="95" spans="1:13" ht="12.75">
      <c r="A95" s="155" t="s">
        <v>153</v>
      </c>
      <c r="B95" s="215" t="s">
        <v>154</v>
      </c>
      <c r="C95" s="112" t="s">
        <v>459</v>
      </c>
      <c r="D95" s="59">
        <f>E95+I95+J95+K95+L95+M95</f>
        <v>69197</v>
      </c>
      <c r="E95" s="59">
        <f>F95+G95+H95</f>
        <v>20197</v>
      </c>
      <c r="F95" s="9">
        <v>908</v>
      </c>
      <c r="G95" s="9">
        <v>6931</v>
      </c>
      <c r="H95" s="106">
        <v>12358</v>
      </c>
      <c r="I95" s="27">
        <v>17400</v>
      </c>
      <c r="J95" s="20">
        <v>17900</v>
      </c>
      <c r="K95" s="28">
        <v>13700</v>
      </c>
      <c r="L95" s="28"/>
      <c r="M95" s="28"/>
    </row>
    <row r="96" spans="1:13" ht="13.5" thickBot="1">
      <c r="A96" s="156"/>
      <c r="B96" s="216"/>
      <c r="C96" s="112" t="s">
        <v>155</v>
      </c>
      <c r="D96" s="59">
        <f>E96+I96+J96+K96+L96+M96</f>
        <v>65197</v>
      </c>
      <c r="E96" s="59">
        <f>F96+G96+H96</f>
        <v>20197</v>
      </c>
      <c r="F96" s="9">
        <v>908</v>
      </c>
      <c r="G96" s="9">
        <v>6931</v>
      </c>
      <c r="H96" s="107">
        <v>12358</v>
      </c>
      <c r="I96" s="29">
        <v>15900</v>
      </c>
      <c r="J96" s="30">
        <v>16400</v>
      </c>
      <c r="K96" s="31">
        <v>12700</v>
      </c>
      <c r="L96" s="31"/>
      <c r="M96" s="31"/>
    </row>
    <row r="97" spans="1:13" ht="12.75">
      <c r="A97" s="4" t="s">
        <v>192</v>
      </c>
      <c r="B97" s="144" t="s">
        <v>156</v>
      </c>
      <c r="C97" s="145"/>
      <c r="D97" s="206"/>
      <c r="E97" s="206"/>
      <c r="F97" s="207"/>
      <c r="G97" s="154"/>
      <c r="H97" s="145"/>
      <c r="I97" s="145"/>
      <c r="J97" s="145"/>
      <c r="K97" s="145"/>
      <c r="L97" s="145"/>
      <c r="M97" s="146"/>
    </row>
    <row r="98" spans="1:13" ht="25.5">
      <c r="A98" s="49" t="s">
        <v>371</v>
      </c>
      <c r="B98" s="145" t="s">
        <v>640</v>
      </c>
      <c r="C98" s="145"/>
      <c r="D98" s="145"/>
      <c r="E98" s="145"/>
      <c r="F98" s="146"/>
      <c r="G98" s="119" t="s">
        <v>372</v>
      </c>
      <c r="H98" s="120"/>
      <c r="I98" s="144" t="s">
        <v>157</v>
      </c>
      <c r="J98" s="145"/>
      <c r="K98" s="145"/>
      <c r="L98" s="145"/>
      <c r="M98" s="146"/>
    </row>
    <row r="99" spans="1:13" ht="39.75" customHeight="1">
      <c r="A99" s="144" t="s">
        <v>541</v>
      </c>
      <c r="B99" s="145"/>
      <c r="C99" s="145"/>
      <c r="D99" s="154"/>
      <c r="E99" s="154"/>
      <c r="F99" s="154"/>
      <c r="G99" s="145"/>
      <c r="H99" s="145"/>
      <c r="I99" s="145"/>
      <c r="J99" s="145"/>
      <c r="K99" s="145"/>
      <c r="L99" s="145"/>
      <c r="M99" s="146"/>
    </row>
    <row r="100" spans="1:13" ht="12.75">
      <c r="A100" s="144" t="s">
        <v>542</v>
      </c>
      <c r="B100" s="145"/>
      <c r="C100" s="145"/>
      <c r="D100" s="145"/>
      <c r="E100" s="145"/>
      <c r="F100" s="145"/>
      <c r="G100" s="145"/>
      <c r="H100" s="145"/>
      <c r="I100" s="145"/>
      <c r="J100" s="145"/>
      <c r="K100" s="145"/>
      <c r="L100" s="145"/>
      <c r="M100" s="146"/>
    </row>
    <row r="101" spans="1:13" ht="12.75">
      <c r="A101" s="14" t="s">
        <v>201</v>
      </c>
      <c r="B101" s="144" t="s">
        <v>385</v>
      </c>
      <c r="C101" s="145"/>
      <c r="D101" s="145"/>
      <c r="E101" s="145"/>
      <c r="F101" s="145"/>
      <c r="G101" s="145"/>
      <c r="H101" s="146"/>
      <c r="I101" s="144" t="s">
        <v>375</v>
      </c>
      <c r="J101" s="137"/>
      <c r="K101" s="137"/>
      <c r="L101" s="129"/>
      <c r="M101" s="10" t="s">
        <v>335</v>
      </c>
    </row>
    <row r="102" spans="1:13" ht="27" customHeight="1">
      <c r="A102" s="127" t="s">
        <v>199</v>
      </c>
      <c r="B102" s="208"/>
      <c r="C102" s="208"/>
      <c r="D102" s="208"/>
      <c r="E102" s="208"/>
      <c r="F102" s="208"/>
      <c r="G102" s="208"/>
      <c r="H102" s="208"/>
      <c r="I102" s="208"/>
      <c r="J102" s="208"/>
      <c r="K102" s="208"/>
      <c r="L102" s="208"/>
      <c r="M102" s="209"/>
    </row>
    <row r="103" spans="1:13" ht="38.25">
      <c r="A103" s="152" t="s">
        <v>217</v>
      </c>
      <c r="B103" s="153"/>
      <c r="C103" s="151" t="s">
        <v>200</v>
      </c>
      <c r="D103" s="151"/>
      <c r="E103" s="151"/>
      <c r="F103" s="151"/>
      <c r="G103" s="33" t="s">
        <v>216</v>
      </c>
      <c r="H103" s="151" t="s">
        <v>421</v>
      </c>
      <c r="I103" s="151"/>
      <c r="J103" s="151"/>
      <c r="K103" s="151"/>
      <c r="L103" s="151"/>
      <c r="M103" s="151"/>
    </row>
    <row r="104" spans="1:13" s="111" customFormat="1" ht="27.75" customHeight="1">
      <c r="A104" s="144" t="s">
        <v>158</v>
      </c>
      <c r="B104" s="146"/>
      <c r="C104" s="231" t="s">
        <v>333</v>
      </c>
      <c r="D104" s="231"/>
      <c r="E104" s="231"/>
      <c r="F104" s="231"/>
      <c r="G104" s="110" t="s">
        <v>329</v>
      </c>
      <c r="H104" s="123" t="s">
        <v>159</v>
      </c>
      <c r="I104" s="124"/>
      <c r="J104" s="124"/>
      <c r="K104" s="124"/>
      <c r="L104" s="124"/>
      <c r="M104" s="161"/>
    </row>
    <row r="105" spans="1:13" s="111" customFormat="1" ht="78.75" customHeight="1">
      <c r="A105" s="259" t="s">
        <v>160</v>
      </c>
      <c r="B105" s="260"/>
      <c r="C105" s="231" t="s">
        <v>161</v>
      </c>
      <c r="D105" s="231"/>
      <c r="E105" s="231"/>
      <c r="F105" s="231"/>
      <c r="G105" s="110" t="s">
        <v>329</v>
      </c>
      <c r="H105" s="123" t="s">
        <v>162</v>
      </c>
      <c r="I105" s="124"/>
      <c r="J105" s="124"/>
      <c r="K105" s="124"/>
      <c r="L105" s="124"/>
      <c r="M105" s="161"/>
    </row>
    <row r="106" spans="1:13" s="111" customFormat="1" ht="38.25" customHeight="1">
      <c r="A106" s="259" t="s">
        <v>163</v>
      </c>
      <c r="B106" s="260"/>
      <c r="C106" s="231" t="s">
        <v>450</v>
      </c>
      <c r="D106" s="231"/>
      <c r="E106" s="231"/>
      <c r="F106" s="231"/>
      <c r="G106" s="110" t="s">
        <v>329</v>
      </c>
      <c r="H106" s="123" t="s">
        <v>164</v>
      </c>
      <c r="I106" s="124"/>
      <c r="J106" s="124"/>
      <c r="K106" s="124"/>
      <c r="L106" s="124"/>
      <c r="M106" s="161"/>
    </row>
    <row r="107" spans="1:13" s="111" customFormat="1" ht="27" customHeight="1">
      <c r="A107" s="144" t="s">
        <v>165</v>
      </c>
      <c r="B107" s="146"/>
      <c r="C107" s="231" t="s">
        <v>333</v>
      </c>
      <c r="D107" s="231"/>
      <c r="E107" s="231"/>
      <c r="F107" s="231"/>
      <c r="G107" s="110" t="s">
        <v>329</v>
      </c>
      <c r="H107" s="123" t="s">
        <v>164</v>
      </c>
      <c r="I107" s="124"/>
      <c r="J107" s="124"/>
      <c r="K107" s="124"/>
      <c r="L107" s="124"/>
      <c r="M107" s="161"/>
    </row>
    <row r="108" spans="1:13" s="111" customFormat="1" ht="25.5" customHeight="1">
      <c r="A108" s="144" t="s">
        <v>166</v>
      </c>
      <c r="B108" s="146"/>
      <c r="C108" s="231" t="s">
        <v>333</v>
      </c>
      <c r="D108" s="231"/>
      <c r="E108" s="231"/>
      <c r="F108" s="231"/>
      <c r="G108" s="110" t="s">
        <v>335</v>
      </c>
      <c r="H108" s="123" t="s">
        <v>164</v>
      </c>
      <c r="I108" s="124"/>
      <c r="J108" s="124"/>
      <c r="K108" s="124"/>
      <c r="L108" s="124"/>
      <c r="M108" s="161"/>
    </row>
    <row r="109" spans="1:13" ht="26.25" customHeight="1">
      <c r="A109" s="138" t="s">
        <v>202</v>
      </c>
      <c r="B109" s="139"/>
      <c r="C109" s="139"/>
      <c r="D109" s="139"/>
      <c r="E109" s="139"/>
      <c r="F109" s="139"/>
      <c r="G109" s="139"/>
      <c r="H109" s="139"/>
      <c r="I109" s="139"/>
      <c r="J109" s="139"/>
      <c r="K109" s="139"/>
      <c r="L109" s="139"/>
      <c r="M109" s="140"/>
    </row>
    <row r="110" spans="1:13" ht="12.75">
      <c r="A110" s="16" t="s">
        <v>210</v>
      </c>
      <c r="B110" s="17" t="s">
        <v>213</v>
      </c>
      <c r="C110" s="17" t="s">
        <v>204</v>
      </c>
      <c r="D110" s="17" t="s">
        <v>205</v>
      </c>
      <c r="E110" s="17" t="s">
        <v>206</v>
      </c>
      <c r="F110" s="17" t="s">
        <v>208</v>
      </c>
      <c r="G110" s="17" t="s">
        <v>207</v>
      </c>
      <c r="H110" s="159" t="s">
        <v>215</v>
      </c>
      <c r="I110" s="160"/>
      <c r="J110" s="18" t="s">
        <v>214</v>
      </c>
      <c r="K110" s="18" t="s">
        <v>209</v>
      </c>
      <c r="L110" s="133" t="s">
        <v>211</v>
      </c>
      <c r="M110" s="134"/>
    </row>
    <row r="111" spans="1:13" ht="12.75">
      <c r="A111" s="17" t="s">
        <v>203</v>
      </c>
      <c r="B111" s="17">
        <v>32</v>
      </c>
      <c r="C111" s="17">
        <v>8</v>
      </c>
      <c r="D111" s="17">
        <v>11</v>
      </c>
      <c r="E111" s="20">
        <v>13</v>
      </c>
      <c r="F111" s="17">
        <v>13</v>
      </c>
      <c r="G111" s="37">
        <v>19</v>
      </c>
      <c r="H111" s="157" t="s">
        <v>212</v>
      </c>
      <c r="I111" s="158"/>
      <c r="J111" s="18">
        <v>51</v>
      </c>
      <c r="K111" s="18">
        <v>8</v>
      </c>
      <c r="L111" s="177">
        <v>1</v>
      </c>
      <c r="M111" s="178"/>
    </row>
    <row r="112" spans="1:13" ht="12.75">
      <c r="A112" s="21"/>
      <c r="B112" s="21"/>
      <c r="C112" s="21"/>
      <c r="D112" s="21"/>
      <c r="E112" s="21"/>
      <c r="F112" s="21"/>
      <c r="G112" s="21"/>
      <c r="H112" s="21"/>
      <c r="I112" s="21"/>
      <c r="J112" s="21"/>
      <c r="K112" s="21"/>
      <c r="L112" s="21"/>
      <c r="M112" s="79"/>
    </row>
    <row r="113" spans="1:13" ht="12.75">
      <c r="A113" s="141" t="s">
        <v>389</v>
      </c>
      <c r="B113" s="143" t="s">
        <v>195</v>
      </c>
      <c r="C113" s="143" t="s">
        <v>196</v>
      </c>
      <c r="D113" s="130" t="s">
        <v>731</v>
      </c>
      <c r="E113" s="131"/>
      <c r="F113" s="131"/>
      <c r="G113" s="131"/>
      <c r="H113" s="131"/>
      <c r="I113" s="131"/>
      <c r="J113" s="131"/>
      <c r="K113" s="131"/>
      <c r="L113" s="131"/>
      <c r="M113" s="132"/>
    </row>
    <row r="114" spans="1:13" ht="39" thickBot="1">
      <c r="A114" s="142"/>
      <c r="B114" s="143"/>
      <c r="C114" s="143"/>
      <c r="D114" s="22" t="s">
        <v>197</v>
      </c>
      <c r="E114" s="22" t="s">
        <v>648</v>
      </c>
      <c r="F114" s="62">
        <v>2003</v>
      </c>
      <c r="G114" s="63">
        <v>2004</v>
      </c>
      <c r="H114" s="24">
        <v>2005</v>
      </c>
      <c r="I114" s="25" t="s">
        <v>187</v>
      </c>
      <c r="J114" s="25" t="s">
        <v>188</v>
      </c>
      <c r="K114" s="26" t="s">
        <v>189</v>
      </c>
      <c r="L114" s="22" t="s">
        <v>190</v>
      </c>
      <c r="M114" s="22" t="s">
        <v>191</v>
      </c>
    </row>
    <row r="115" spans="1:13" ht="12.75">
      <c r="A115" s="155" t="s">
        <v>167</v>
      </c>
      <c r="B115" s="215" t="s">
        <v>168</v>
      </c>
      <c r="C115" s="112" t="s">
        <v>459</v>
      </c>
      <c r="D115" s="59">
        <f>E115+I115+J115+K115+L115+M115</f>
        <v>28442</v>
      </c>
      <c r="E115" s="59">
        <f>F115+G115+H115</f>
        <v>28442</v>
      </c>
      <c r="F115" s="9">
        <v>5780</v>
      </c>
      <c r="G115" s="9">
        <v>10450</v>
      </c>
      <c r="H115" s="106">
        <v>12212</v>
      </c>
      <c r="I115" s="27"/>
      <c r="J115" s="20"/>
      <c r="K115" s="28"/>
      <c r="L115" s="28"/>
      <c r="M115" s="28"/>
    </row>
    <row r="116" spans="1:13" ht="13.5" thickBot="1">
      <c r="A116" s="156"/>
      <c r="B116" s="216"/>
      <c r="C116" s="112" t="s">
        <v>460</v>
      </c>
      <c r="D116" s="59">
        <f>E116+I116+J116+K116+L116+M116</f>
        <v>25855</v>
      </c>
      <c r="E116" s="59">
        <f>F116+G116+H116</f>
        <v>25855</v>
      </c>
      <c r="F116" s="9">
        <v>5254</v>
      </c>
      <c r="G116" s="9">
        <v>9500</v>
      </c>
      <c r="H116" s="107">
        <v>11101</v>
      </c>
      <c r="I116" s="29"/>
      <c r="J116" s="30"/>
      <c r="K116" s="31"/>
      <c r="L116" s="31"/>
      <c r="M116" s="31"/>
    </row>
    <row r="117" spans="1:13" ht="12.75">
      <c r="A117" s="4" t="s">
        <v>192</v>
      </c>
      <c r="B117" s="144" t="s">
        <v>169</v>
      </c>
      <c r="C117" s="145"/>
      <c r="D117" s="206"/>
      <c r="E117" s="206"/>
      <c r="F117" s="207"/>
      <c r="G117" s="154"/>
      <c r="H117" s="145"/>
      <c r="I117" s="145"/>
      <c r="J117" s="145"/>
      <c r="K117" s="145"/>
      <c r="L117" s="145"/>
      <c r="M117" s="146"/>
    </row>
    <row r="118" spans="1:13" ht="25.5">
      <c r="A118" s="49" t="s">
        <v>371</v>
      </c>
      <c r="B118" s="145" t="s">
        <v>770</v>
      </c>
      <c r="C118" s="145"/>
      <c r="D118" s="145"/>
      <c r="E118" s="145"/>
      <c r="F118" s="146"/>
      <c r="G118" s="119" t="s">
        <v>372</v>
      </c>
      <c r="H118" s="120"/>
      <c r="I118" s="144" t="s">
        <v>170</v>
      </c>
      <c r="J118" s="145"/>
      <c r="K118" s="145"/>
      <c r="L118" s="145"/>
      <c r="M118" s="146"/>
    </row>
    <row r="119" spans="1:13" ht="14.25" customHeight="1">
      <c r="A119" s="144" t="s">
        <v>171</v>
      </c>
      <c r="B119" s="145"/>
      <c r="C119" s="145"/>
      <c r="D119" s="154"/>
      <c r="E119" s="154"/>
      <c r="F119" s="154"/>
      <c r="G119" s="145"/>
      <c r="H119" s="145"/>
      <c r="I119" s="145"/>
      <c r="J119" s="145"/>
      <c r="K119" s="145"/>
      <c r="L119" s="145"/>
      <c r="M119" s="146"/>
    </row>
    <row r="120" spans="1:13" ht="12.75">
      <c r="A120" s="144" t="s">
        <v>172</v>
      </c>
      <c r="B120" s="145"/>
      <c r="C120" s="145"/>
      <c r="D120" s="145"/>
      <c r="E120" s="145"/>
      <c r="F120" s="145"/>
      <c r="G120" s="145"/>
      <c r="H120" s="145"/>
      <c r="I120" s="145"/>
      <c r="J120" s="145"/>
      <c r="K120" s="145"/>
      <c r="L120" s="145"/>
      <c r="M120" s="146"/>
    </row>
    <row r="121" spans="1:13" ht="12.75">
      <c r="A121" s="14" t="s">
        <v>201</v>
      </c>
      <c r="B121" s="144" t="s">
        <v>173</v>
      </c>
      <c r="C121" s="145"/>
      <c r="D121" s="145"/>
      <c r="E121" s="145"/>
      <c r="F121" s="145"/>
      <c r="G121" s="145"/>
      <c r="H121" s="146"/>
      <c r="I121" s="144" t="s">
        <v>375</v>
      </c>
      <c r="J121" s="137"/>
      <c r="K121" s="137"/>
      <c r="L121" s="129"/>
      <c r="M121" s="10" t="s">
        <v>792</v>
      </c>
    </row>
    <row r="122" spans="1:13" ht="31.5" customHeight="1">
      <c r="A122" s="127" t="s">
        <v>199</v>
      </c>
      <c r="B122" s="208"/>
      <c r="C122" s="208"/>
      <c r="D122" s="208"/>
      <c r="E122" s="208"/>
      <c r="F122" s="208"/>
      <c r="G122" s="208"/>
      <c r="H122" s="208"/>
      <c r="I122" s="208"/>
      <c r="J122" s="208"/>
      <c r="K122" s="208"/>
      <c r="L122" s="208"/>
      <c r="M122" s="209"/>
    </row>
    <row r="123" spans="1:13" ht="38.25">
      <c r="A123" s="152" t="s">
        <v>217</v>
      </c>
      <c r="B123" s="153"/>
      <c r="C123" s="151" t="s">
        <v>200</v>
      </c>
      <c r="D123" s="151"/>
      <c r="E123" s="151"/>
      <c r="F123" s="151"/>
      <c r="G123" s="33" t="s">
        <v>216</v>
      </c>
      <c r="H123" s="151" t="s">
        <v>421</v>
      </c>
      <c r="I123" s="151"/>
      <c r="J123" s="151"/>
      <c r="K123" s="151"/>
      <c r="L123" s="151"/>
      <c r="M123" s="151"/>
    </row>
    <row r="124" spans="1:13" ht="26.25" customHeight="1">
      <c r="A124" s="144" t="s">
        <v>174</v>
      </c>
      <c r="B124" s="146"/>
      <c r="C124" s="190" t="s">
        <v>450</v>
      </c>
      <c r="D124" s="190"/>
      <c r="E124" s="190"/>
      <c r="F124" s="190"/>
      <c r="G124" s="110" t="s">
        <v>329</v>
      </c>
      <c r="H124" s="123" t="s">
        <v>582</v>
      </c>
      <c r="I124" s="124"/>
      <c r="J124" s="124"/>
      <c r="K124" s="124"/>
      <c r="L124" s="124"/>
      <c r="M124" s="161"/>
    </row>
    <row r="125" spans="1:13" ht="27.75" customHeight="1">
      <c r="A125" s="138" t="s">
        <v>202</v>
      </c>
      <c r="B125" s="139"/>
      <c r="C125" s="139"/>
      <c r="D125" s="139"/>
      <c r="E125" s="139"/>
      <c r="F125" s="139"/>
      <c r="G125" s="139"/>
      <c r="H125" s="139"/>
      <c r="I125" s="139"/>
      <c r="J125" s="139"/>
      <c r="K125" s="139"/>
      <c r="L125" s="139"/>
      <c r="M125" s="140"/>
    </row>
    <row r="126" spans="1:13" ht="12.75">
      <c r="A126" s="16" t="s">
        <v>210</v>
      </c>
      <c r="B126" s="17" t="s">
        <v>213</v>
      </c>
      <c r="C126" s="17" t="s">
        <v>204</v>
      </c>
      <c r="D126" s="17" t="s">
        <v>205</v>
      </c>
      <c r="E126" s="17" t="s">
        <v>206</v>
      </c>
      <c r="F126" s="17" t="s">
        <v>208</v>
      </c>
      <c r="G126" s="17" t="s">
        <v>207</v>
      </c>
      <c r="H126" s="159" t="s">
        <v>215</v>
      </c>
      <c r="I126" s="160"/>
      <c r="J126" s="18" t="s">
        <v>214</v>
      </c>
      <c r="K126" s="18" t="s">
        <v>209</v>
      </c>
      <c r="L126" s="133" t="s">
        <v>211</v>
      </c>
      <c r="M126" s="134"/>
    </row>
    <row r="127" spans="1:13" ht="12.75">
      <c r="A127" s="17" t="s">
        <v>203</v>
      </c>
      <c r="B127" s="17">
        <v>18</v>
      </c>
      <c r="C127" s="17">
        <v>4</v>
      </c>
      <c r="D127" s="17">
        <v>12</v>
      </c>
      <c r="E127" s="20">
        <v>2</v>
      </c>
      <c r="F127" s="17">
        <v>16</v>
      </c>
      <c r="G127" s="37">
        <v>2</v>
      </c>
      <c r="H127" s="157" t="s">
        <v>212</v>
      </c>
      <c r="I127" s="158"/>
      <c r="J127" s="18">
        <v>1</v>
      </c>
      <c r="K127" s="18">
        <v>2</v>
      </c>
      <c r="L127" s="177">
        <v>0</v>
      </c>
      <c r="M127" s="178"/>
    </row>
    <row r="128" spans="1:13" ht="12.75">
      <c r="A128" s="21"/>
      <c r="B128" s="21"/>
      <c r="C128" s="21"/>
      <c r="D128" s="21"/>
      <c r="E128" s="21"/>
      <c r="F128" s="21"/>
      <c r="G128" s="21"/>
      <c r="H128" s="21"/>
      <c r="I128" s="21"/>
      <c r="J128" s="21"/>
      <c r="K128" s="21"/>
      <c r="L128" s="21"/>
      <c r="M128" s="79"/>
    </row>
    <row r="129" spans="1:13" ht="12.75">
      <c r="A129" s="141" t="s">
        <v>389</v>
      </c>
      <c r="B129" s="143" t="s">
        <v>195</v>
      </c>
      <c r="C129" s="143" t="s">
        <v>196</v>
      </c>
      <c r="D129" s="130" t="s">
        <v>731</v>
      </c>
      <c r="E129" s="131"/>
      <c r="F129" s="131"/>
      <c r="G129" s="131"/>
      <c r="H129" s="131"/>
      <c r="I129" s="131"/>
      <c r="J129" s="131"/>
      <c r="K129" s="131"/>
      <c r="L129" s="131"/>
      <c r="M129" s="132"/>
    </row>
    <row r="130" spans="1:13" ht="39" thickBot="1">
      <c r="A130" s="142"/>
      <c r="B130" s="143"/>
      <c r="C130" s="143"/>
      <c r="D130" s="22" t="s">
        <v>197</v>
      </c>
      <c r="E130" s="22" t="s">
        <v>648</v>
      </c>
      <c r="F130" s="62">
        <v>2003</v>
      </c>
      <c r="G130" s="63">
        <v>2004</v>
      </c>
      <c r="H130" s="24">
        <v>2005</v>
      </c>
      <c r="I130" s="25" t="s">
        <v>187</v>
      </c>
      <c r="J130" s="25" t="s">
        <v>188</v>
      </c>
      <c r="K130" s="26" t="s">
        <v>189</v>
      </c>
      <c r="L130" s="22" t="s">
        <v>190</v>
      </c>
      <c r="M130" s="22" t="s">
        <v>191</v>
      </c>
    </row>
    <row r="131" spans="1:13" ht="12.75">
      <c r="A131" s="155" t="s">
        <v>175</v>
      </c>
      <c r="B131" s="215" t="s">
        <v>176</v>
      </c>
      <c r="C131" s="112" t="s">
        <v>459</v>
      </c>
      <c r="D131" s="59">
        <f>E131+I131+J131+K131+L131+M131</f>
        <v>10125</v>
      </c>
      <c r="E131" s="59">
        <f>F131+G131+H131</f>
        <v>8525</v>
      </c>
      <c r="F131" s="9">
        <v>2077</v>
      </c>
      <c r="G131" s="9">
        <v>2559</v>
      </c>
      <c r="H131" s="106">
        <v>3889</v>
      </c>
      <c r="I131" s="27">
        <v>1600</v>
      </c>
      <c r="J131" s="20"/>
      <c r="K131" s="28"/>
      <c r="L131" s="28"/>
      <c r="M131" s="28"/>
    </row>
    <row r="132" spans="1:13" ht="32.25" customHeight="1" thickBot="1">
      <c r="A132" s="156"/>
      <c r="B132" s="216"/>
      <c r="C132" s="112" t="s">
        <v>446</v>
      </c>
      <c r="D132" s="59">
        <f>E132+I132+J132+K132+L132+M132</f>
        <v>10125</v>
      </c>
      <c r="E132" s="59">
        <f>F132+G132+H132</f>
        <v>8525</v>
      </c>
      <c r="F132" s="9">
        <v>2077</v>
      </c>
      <c r="G132" s="9">
        <v>2559</v>
      </c>
      <c r="H132" s="107">
        <v>3889</v>
      </c>
      <c r="I132" s="29">
        <v>1600</v>
      </c>
      <c r="J132" s="30"/>
      <c r="K132" s="31"/>
      <c r="L132" s="31"/>
      <c r="M132" s="31"/>
    </row>
    <row r="133" spans="1:13" ht="12.75">
      <c r="A133" s="4" t="s">
        <v>192</v>
      </c>
      <c r="B133" s="144"/>
      <c r="C133" s="145"/>
      <c r="D133" s="206"/>
      <c r="E133" s="206"/>
      <c r="F133" s="207"/>
      <c r="G133" s="154"/>
      <c r="H133" s="145"/>
      <c r="I133" s="145"/>
      <c r="J133" s="145"/>
      <c r="K133" s="145"/>
      <c r="L133" s="145"/>
      <c r="M133" s="146"/>
    </row>
    <row r="134" spans="1:13" ht="25.5">
      <c r="A134" s="49" t="s">
        <v>371</v>
      </c>
      <c r="B134" s="145" t="s">
        <v>640</v>
      </c>
      <c r="C134" s="145"/>
      <c r="D134" s="145"/>
      <c r="E134" s="145"/>
      <c r="F134" s="146"/>
      <c r="G134" s="119" t="s">
        <v>372</v>
      </c>
      <c r="H134" s="120"/>
      <c r="I134" s="144" t="s">
        <v>177</v>
      </c>
      <c r="J134" s="145"/>
      <c r="K134" s="145"/>
      <c r="L134" s="145"/>
      <c r="M134" s="146"/>
    </row>
    <row r="135" spans="1:13" ht="27.75" customHeight="1">
      <c r="A135" s="144" t="s">
        <v>507</v>
      </c>
      <c r="B135" s="145"/>
      <c r="C135" s="145"/>
      <c r="D135" s="154"/>
      <c r="E135" s="154"/>
      <c r="F135" s="154"/>
      <c r="G135" s="145"/>
      <c r="H135" s="145"/>
      <c r="I135" s="145"/>
      <c r="J135" s="145"/>
      <c r="K135" s="145"/>
      <c r="L135" s="145"/>
      <c r="M135" s="146"/>
    </row>
    <row r="136" spans="1:13" ht="12.75">
      <c r="A136" s="144" t="s">
        <v>508</v>
      </c>
      <c r="B136" s="145"/>
      <c r="C136" s="145"/>
      <c r="D136" s="145"/>
      <c r="E136" s="145"/>
      <c r="F136" s="145"/>
      <c r="G136" s="145"/>
      <c r="H136" s="145"/>
      <c r="I136" s="145"/>
      <c r="J136" s="145"/>
      <c r="K136" s="145"/>
      <c r="L136" s="145"/>
      <c r="M136" s="146"/>
    </row>
    <row r="137" spans="1:13" ht="12.75">
      <c r="A137" s="14" t="s">
        <v>201</v>
      </c>
      <c r="B137" s="144" t="s">
        <v>509</v>
      </c>
      <c r="C137" s="145"/>
      <c r="D137" s="145"/>
      <c r="E137" s="145"/>
      <c r="F137" s="145"/>
      <c r="G137" s="145"/>
      <c r="H137" s="146"/>
      <c r="I137" s="144" t="s">
        <v>375</v>
      </c>
      <c r="J137" s="137"/>
      <c r="K137" s="137"/>
      <c r="L137" s="129"/>
      <c r="M137" s="10" t="s">
        <v>335</v>
      </c>
    </row>
    <row r="138" spans="1:13" ht="29.25" customHeight="1">
      <c r="A138" s="127" t="s">
        <v>199</v>
      </c>
      <c r="B138" s="208"/>
      <c r="C138" s="208"/>
      <c r="D138" s="208"/>
      <c r="E138" s="208"/>
      <c r="F138" s="208"/>
      <c r="G138" s="208"/>
      <c r="H138" s="208"/>
      <c r="I138" s="208"/>
      <c r="J138" s="208"/>
      <c r="K138" s="208"/>
      <c r="L138" s="208"/>
      <c r="M138" s="209"/>
    </row>
    <row r="139" spans="1:13" ht="38.25">
      <c r="A139" s="152" t="s">
        <v>217</v>
      </c>
      <c r="B139" s="153"/>
      <c r="C139" s="151" t="s">
        <v>200</v>
      </c>
      <c r="D139" s="151"/>
      <c r="E139" s="151"/>
      <c r="F139" s="151"/>
      <c r="G139" s="33" t="s">
        <v>216</v>
      </c>
      <c r="H139" s="151" t="s">
        <v>421</v>
      </c>
      <c r="I139" s="151"/>
      <c r="J139" s="151"/>
      <c r="K139" s="151"/>
      <c r="L139" s="151"/>
      <c r="M139" s="151"/>
    </row>
    <row r="140" spans="1:13" ht="12.75">
      <c r="A140" s="157" t="s">
        <v>510</v>
      </c>
      <c r="B140" s="158"/>
      <c r="C140" s="135" t="s">
        <v>511</v>
      </c>
      <c r="D140" s="135"/>
      <c r="E140" s="135"/>
      <c r="F140" s="135"/>
      <c r="G140" s="34" t="s">
        <v>512</v>
      </c>
      <c r="H140" s="157" t="s">
        <v>513</v>
      </c>
      <c r="I140" s="136"/>
      <c r="J140" s="136"/>
      <c r="K140" s="136"/>
      <c r="L140" s="136"/>
      <c r="M140" s="158"/>
    </row>
    <row r="141" spans="1:13" ht="12.75">
      <c r="A141" s="157" t="s">
        <v>514</v>
      </c>
      <c r="B141" s="158"/>
      <c r="C141" s="135" t="s">
        <v>450</v>
      </c>
      <c r="D141" s="135"/>
      <c r="E141" s="135"/>
      <c r="F141" s="135"/>
      <c r="G141" s="34" t="s">
        <v>329</v>
      </c>
      <c r="H141" s="157" t="s">
        <v>515</v>
      </c>
      <c r="I141" s="136"/>
      <c r="J141" s="136"/>
      <c r="K141" s="136"/>
      <c r="L141" s="136"/>
      <c r="M141" s="158"/>
    </row>
    <row r="142" spans="1:13" ht="12.75">
      <c r="A142" s="157" t="s">
        <v>516</v>
      </c>
      <c r="B142" s="158"/>
      <c r="C142" s="135" t="s">
        <v>331</v>
      </c>
      <c r="D142" s="135"/>
      <c r="E142" s="135"/>
      <c r="F142" s="135"/>
      <c r="G142" s="34" t="s">
        <v>329</v>
      </c>
      <c r="H142" s="157" t="s">
        <v>515</v>
      </c>
      <c r="I142" s="136"/>
      <c r="J142" s="136"/>
      <c r="K142" s="136"/>
      <c r="L142" s="136"/>
      <c r="M142" s="158"/>
    </row>
    <row r="143" spans="1:13" ht="28.5" customHeight="1">
      <c r="A143" s="138" t="s">
        <v>202</v>
      </c>
      <c r="B143" s="139"/>
      <c r="C143" s="139"/>
      <c r="D143" s="139"/>
      <c r="E143" s="139"/>
      <c r="F143" s="139"/>
      <c r="G143" s="139"/>
      <c r="H143" s="139"/>
      <c r="I143" s="139"/>
      <c r="J143" s="139"/>
      <c r="K143" s="139"/>
      <c r="L143" s="139"/>
      <c r="M143" s="140"/>
    </row>
    <row r="144" spans="1:13" ht="12.75">
      <c r="A144" s="16" t="s">
        <v>210</v>
      </c>
      <c r="B144" s="17" t="s">
        <v>213</v>
      </c>
      <c r="C144" s="17" t="s">
        <v>204</v>
      </c>
      <c r="D144" s="17" t="s">
        <v>205</v>
      </c>
      <c r="E144" s="17" t="s">
        <v>206</v>
      </c>
      <c r="F144" s="17" t="s">
        <v>208</v>
      </c>
      <c r="G144" s="17" t="s">
        <v>207</v>
      </c>
      <c r="H144" s="159" t="s">
        <v>215</v>
      </c>
      <c r="I144" s="160"/>
      <c r="J144" s="18" t="s">
        <v>214</v>
      </c>
      <c r="K144" s="18" t="s">
        <v>209</v>
      </c>
      <c r="L144" s="133" t="s">
        <v>211</v>
      </c>
      <c r="M144" s="134"/>
    </row>
    <row r="145" spans="1:13" ht="12.75">
      <c r="A145" s="17" t="s">
        <v>203</v>
      </c>
      <c r="B145" s="17">
        <v>15</v>
      </c>
      <c r="C145" s="17">
        <v>13</v>
      </c>
      <c r="D145" s="17">
        <v>2</v>
      </c>
      <c r="E145" s="20">
        <v>0</v>
      </c>
      <c r="F145" s="17">
        <v>8</v>
      </c>
      <c r="G145" s="37">
        <v>7</v>
      </c>
      <c r="H145" s="157" t="s">
        <v>212</v>
      </c>
      <c r="I145" s="158"/>
      <c r="J145" s="18">
        <v>51</v>
      </c>
      <c r="K145" s="18">
        <v>2</v>
      </c>
      <c r="L145" s="177">
        <v>2</v>
      </c>
      <c r="M145" s="178"/>
    </row>
    <row r="146" spans="1:13" ht="12.75">
      <c r="A146" s="21"/>
      <c r="B146" s="21"/>
      <c r="C146" s="21"/>
      <c r="D146" s="21"/>
      <c r="E146" s="21"/>
      <c r="F146" s="21"/>
      <c r="G146" s="21"/>
      <c r="H146" s="21"/>
      <c r="I146" s="21"/>
      <c r="J146" s="21"/>
      <c r="K146" s="21"/>
      <c r="L146" s="21"/>
      <c r="M146" s="79"/>
    </row>
    <row r="147" spans="1:13" ht="12.75">
      <c r="A147" s="141" t="s">
        <v>389</v>
      </c>
      <c r="B147" s="143" t="s">
        <v>195</v>
      </c>
      <c r="C147" s="143" t="s">
        <v>196</v>
      </c>
      <c r="D147" s="130" t="s">
        <v>731</v>
      </c>
      <c r="E147" s="131"/>
      <c r="F147" s="131"/>
      <c r="G147" s="131"/>
      <c r="H147" s="131"/>
      <c r="I147" s="131"/>
      <c r="J147" s="131"/>
      <c r="K147" s="131"/>
      <c r="L147" s="131"/>
      <c r="M147" s="132"/>
    </row>
    <row r="148" spans="1:13" ht="39" thickBot="1">
      <c r="A148" s="142"/>
      <c r="B148" s="143"/>
      <c r="C148" s="143"/>
      <c r="D148" s="22" t="s">
        <v>197</v>
      </c>
      <c r="E148" s="22" t="s">
        <v>648</v>
      </c>
      <c r="F148" s="62">
        <v>2003</v>
      </c>
      <c r="G148" s="63">
        <v>2004</v>
      </c>
      <c r="H148" s="24">
        <v>2005</v>
      </c>
      <c r="I148" s="25" t="s">
        <v>187</v>
      </c>
      <c r="J148" s="25" t="s">
        <v>188</v>
      </c>
      <c r="K148" s="26" t="s">
        <v>189</v>
      </c>
      <c r="L148" s="22" t="s">
        <v>190</v>
      </c>
      <c r="M148" s="22" t="s">
        <v>191</v>
      </c>
    </row>
    <row r="149" spans="1:13" ht="12.75">
      <c r="A149" s="155" t="s">
        <v>517</v>
      </c>
      <c r="B149" s="215" t="s">
        <v>518</v>
      </c>
      <c r="C149" s="112" t="s">
        <v>459</v>
      </c>
      <c r="D149" s="59">
        <f>E149+I149+J149+K149+L149+M149</f>
        <v>8600</v>
      </c>
      <c r="E149" s="59">
        <f>F149+G149+H149</f>
        <v>8600</v>
      </c>
      <c r="F149" s="9">
        <v>3000</v>
      </c>
      <c r="G149" s="9">
        <v>2800</v>
      </c>
      <c r="H149" s="106">
        <v>2800</v>
      </c>
      <c r="I149" s="27"/>
      <c r="J149" s="20"/>
      <c r="K149" s="28"/>
      <c r="L149" s="28"/>
      <c r="M149" s="28"/>
    </row>
    <row r="150" spans="1:13" ht="30" customHeight="1" thickBot="1">
      <c r="A150" s="156"/>
      <c r="B150" s="216"/>
      <c r="C150" s="112" t="s">
        <v>460</v>
      </c>
      <c r="D150" s="59">
        <f>E150+I150+J150+K150+L150+M150</f>
        <v>6450</v>
      </c>
      <c r="E150" s="59">
        <f>F150+G150+H150</f>
        <v>6450</v>
      </c>
      <c r="F150" s="9">
        <v>2250</v>
      </c>
      <c r="G150" s="9">
        <v>2100</v>
      </c>
      <c r="H150" s="107">
        <v>2100</v>
      </c>
      <c r="I150" s="29"/>
      <c r="J150" s="30"/>
      <c r="K150" s="31"/>
      <c r="L150" s="31"/>
      <c r="M150" s="31"/>
    </row>
    <row r="151" spans="1:13" ht="12.75">
      <c r="A151" s="4" t="s">
        <v>192</v>
      </c>
      <c r="B151" s="144"/>
      <c r="C151" s="145"/>
      <c r="D151" s="206"/>
      <c r="E151" s="206"/>
      <c r="F151" s="207"/>
      <c r="G151" s="154"/>
      <c r="H151" s="145"/>
      <c r="I151" s="145"/>
      <c r="J151" s="145"/>
      <c r="K151" s="145"/>
      <c r="L151" s="145"/>
      <c r="M151" s="146"/>
    </row>
    <row r="152" spans="1:13" ht="25.5">
      <c r="A152" s="49" t="s">
        <v>371</v>
      </c>
      <c r="B152" s="145" t="s">
        <v>770</v>
      </c>
      <c r="C152" s="145"/>
      <c r="D152" s="145"/>
      <c r="E152" s="145"/>
      <c r="F152" s="146"/>
      <c r="G152" s="119" t="s">
        <v>372</v>
      </c>
      <c r="H152" s="120"/>
      <c r="I152" s="144" t="s">
        <v>519</v>
      </c>
      <c r="J152" s="145"/>
      <c r="K152" s="145"/>
      <c r="L152" s="145"/>
      <c r="M152" s="146"/>
    </row>
    <row r="153" spans="1:13" ht="39" customHeight="1">
      <c r="A153" s="144" t="s">
        <v>520</v>
      </c>
      <c r="B153" s="145"/>
      <c r="C153" s="145"/>
      <c r="D153" s="154"/>
      <c r="E153" s="154"/>
      <c r="F153" s="154"/>
      <c r="G153" s="145"/>
      <c r="H153" s="145"/>
      <c r="I153" s="145"/>
      <c r="J153" s="145"/>
      <c r="K153" s="145"/>
      <c r="L153" s="145"/>
      <c r="M153" s="146"/>
    </row>
    <row r="154" spans="1:13" ht="12.75">
      <c r="A154" s="144" t="s">
        <v>521</v>
      </c>
      <c r="B154" s="145"/>
      <c r="C154" s="145"/>
      <c r="D154" s="145"/>
      <c r="E154" s="145"/>
      <c r="F154" s="145"/>
      <c r="G154" s="145"/>
      <c r="H154" s="145"/>
      <c r="I154" s="145"/>
      <c r="J154" s="145"/>
      <c r="K154" s="145"/>
      <c r="L154" s="145"/>
      <c r="M154" s="146"/>
    </row>
    <row r="155" spans="1:13" ht="12.75">
      <c r="A155" s="14" t="s">
        <v>201</v>
      </c>
      <c r="B155" s="144" t="s">
        <v>655</v>
      </c>
      <c r="C155" s="145"/>
      <c r="D155" s="145"/>
      <c r="E155" s="145"/>
      <c r="F155" s="145"/>
      <c r="G155" s="145"/>
      <c r="H155" s="146"/>
      <c r="I155" s="144" t="s">
        <v>375</v>
      </c>
      <c r="J155" s="137"/>
      <c r="K155" s="137"/>
      <c r="L155" s="129"/>
      <c r="M155" s="10" t="s">
        <v>792</v>
      </c>
    </row>
    <row r="156" spans="1:13" ht="15.75">
      <c r="A156" s="127" t="s">
        <v>199</v>
      </c>
      <c r="B156" s="208"/>
      <c r="C156" s="208"/>
      <c r="D156" s="208"/>
      <c r="E156" s="208"/>
      <c r="F156" s="208"/>
      <c r="G156" s="208"/>
      <c r="H156" s="208"/>
      <c r="I156" s="208"/>
      <c r="J156" s="208"/>
      <c r="K156" s="208"/>
      <c r="L156" s="208"/>
      <c r="M156" s="209"/>
    </row>
    <row r="157" spans="1:13" ht="38.25">
      <c r="A157" s="152" t="s">
        <v>217</v>
      </c>
      <c r="B157" s="153"/>
      <c r="C157" s="151" t="s">
        <v>200</v>
      </c>
      <c r="D157" s="151"/>
      <c r="E157" s="151"/>
      <c r="F157" s="151"/>
      <c r="G157" s="33" t="s">
        <v>216</v>
      </c>
      <c r="H157" s="151" t="s">
        <v>421</v>
      </c>
      <c r="I157" s="151"/>
      <c r="J157" s="151"/>
      <c r="K157" s="151"/>
      <c r="L157" s="151"/>
      <c r="M157" s="151"/>
    </row>
    <row r="158" spans="1:13" ht="12.75">
      <c r="A158" s="133" t="s">
        <v>522</v>
      </c>
      <c r="B158" s="134"/>
      <c r="C158" s="239" t="s">
        <v>331</v>
      </c>
      <c r="D158" s="239"/>
      <c r="E158" s="239"/>
      <c r="F158" s="239"/>
      <c r="G158" s="34" t="s">
        <v>329</v>
      </c>
      <c r="H158" s="157" t="s">
        <v>523</v>
      </c>
      <c r="I158" s="136"/>
      <c r="J158" s="136"/>
      <c r="K158" s="136"/>
      <c r="L158" s="136"/>
      <c r="M158" s="158"/>
    </row>
    <row r="159" spans="1:13" ht="29.25" customHeight="1">
      <c r="A159" s="138" t="s">
        <v>202</v>
      </c>
      <c r="B159" s="139"/>
      <c r="C159" s="139"/>
      <c r="D159" s="139"/>
      <c r="E159" s="139"/>
      <c r="F159" s="139"/>
      <c r="G159" s="139"/>
      <c r="H159" s="139"/>
      <c r="I159" s="139"/>
      <c r="J159" s="139"/>
      <c r="K159" s="139"/>
      <c r="L159" s="139"/>
      <c r="M159" s="140"/>
    </row>
    <row r="160" spans="1:13" ht="12.75">
      <c r="A160" s="16" t="s">
        <v>210</v>
      </c>
      <c r="B160" s="17" t="s">
        <v>213</v>
      </c>
      <c r="C160" s="17" t="s">
        <v>204</v>
      </c>
      <c r="D160" s="17" t="s">
        <v>205</v>
      </c>
      <c r="E160" s="17" t="s">
        <v>206</v>
      </c>
      <c r="F160" s="17" t="s">
        <v>208</v>
      </c>
      <c r="G160" s="17" t="s">
        <v>207</v>
      </c>
      <c r="H160" s="159" t="s">
        <v>215</v>
      </c>
      <c r="I160" s="160"/>
      <c r="J160" s="18" t="s">
        <v>214</v>
      </c>
      <c r="K160" s="18" t="s">
        <v>209</v>
      </c>
      <c r="L160" s="133" t="s">
        <v>211</v>
      </c>
      <c r="M160" s="134"/>
    </row>
    <row r="161" spans="1:13" ht="12.75">
      <c r="A161" s="17" t="s">
        <v>203</v>
      </c>
      <c r="B161" s="17">
        <v>7</v>
      </c>
      <c r="C161" s="17">
        <v>1</v>
      </c>
      <c r="D161" s="17">
        <v>2</v>
      </c>
      <c r="E161" s="20">
        <v>4</v>
      </c>
      <c r="F161" s="17">
        <v>5</v>
      </c>
      <c r="G161" s="37">
        <v>2</v>
      </c>
      <c r="H161" s="157" t="s">
        <v>212</v>
      </c>
      <c r="I161" s="158"/>
      <c r="J161" s="18">
        <v>0</v>
      </c>
      <c r="K161" s="18">
        <v>0</v>
      </c>
      <c r="L161" s="177">
        <v>0</v>
      </c>
      <c r="M161" s="178"/>
    </row>
    <row r="162" spans="1:13" ht="12.75">
      <c r="A162" s="21"/>
      <c r="B162" s="21"/>
      <c r="C162" s="21"/>
      <c r="D162" s="21"/>
      <c r="E162" s="21"/>
      <c r="F162" s="21"/>
      <c r="G162" s="21"/>
      <c r="H162" s="21"/>
      <c r="I162" s="21"/>
      <c r="J162" s="21"/>
      <c r="K162" s="21"/>
      <c r="L162" s="21"/>
      <c r="M162" s="79"/>
    </row>
    <row r="163" spans="1:13" ht="12.75">
      <c r="A163" s="141" t="s">
        <v>389</v>
      </c>
      <c r="B163" s="143" t="s">
        <v>195</v>
      </c>
      <c r="C163" s="143" t="s">
        <v>196</v>
      </c>
      <c r="D163" s="130" t="s">
        <v>731</v>
      </c>
      <c r="E163" s="131"/>
      <c r="F163" s="131"/>
      <c r="G163" s="131"/>
      <c r="H163" s="131"/>
      <c r="I163" s="131"/>
      <c r="J163" s="131"/>
      <c r="K163" s="131"/>
      <c r="L163" s="131"/>
      <c r="M163" s="132"/>
    </row>
    <row r="164" spans="1:13" ht="39" thickBot="1">
      <c r="A164" s="142"/>
      <c r="B164" s="143"/>
      <c r="C164" s="143"/>
      <c r="D164" s="22" t="s">
        <v>197</v>
      </c>
      <c r="E164" s="22" t="s">
        <v>648</v>
      </c>
      <c r="F164" s="62">
        <v>2003</v>
      </c>
      <c r="G164" s="63">
        <v>2004</v>
      </c>
      <c r="H164" s="24">
        <v>2005</v>
      </c>
      <c r="I164" s="25" t="s">
        <v>187</v>
      </c>
      <c r="J164" s="25" t="s">
        <v>188</v>
      </c>
      <c r="K164" s="26" t="s">
        <v>189</v>
      </c>
      <c r="L164" s="22" t="s">
        <v>190</v>
      </c>
      <c r="M164" s="22" t="s">
        <v>191</v>
      </c>
    </row>
    <row r="165" spans="1:13" ht="12.75">
      <c r="A165" s="155" t="s">
        <v>524</v>
      </c>
      <c r="B165" s="215" t="s">
        <v>525</v>
      </c>
      <c r="C165" s="112" t="s">
        <v>445</v>
      </c>
      <c r="D165" s="59">
        <f>E165+I165+J165+K165+L165+M165</f>
        <v>13000</v>
      </c>
      <c r="E165" s="59">
        <f>F165+G165+H165</f>
        <v>13000</v>
      </c>
      <c r="F165" s="9"/>
      <c r="G165" s="9">
        <v>4416</v>
      </c>
      <c r="H165" s="106">
        <v>8584</v>
      </c>
      <c r="I165" s="27"/>
      <c r="J165" s="20"/>
      <c r="K165" s="28"/>
      <c r="L165" s="28"/>
      <c r="M165" s="28"/>
    </row>
    <row r="166" spans="1:13" ht="13.5" thickBot="1">
      <c r="A166" s="156"/>
      <c r="B166" s="216"/>
      <c r="C166" s="112" t="s">
        <v>460</v>
      </c>
      <c r="D166" s="59">
        <f>E166+I166+J166+K166+L166+M166</f>
        <v>11000</v>
      </c>
      <c r="E166" s="59">
        <f>F166+G166+H166</f>
        <v>11000</v>
      </c>
      <c r="F166" s="9"/>
      <c r="G166" s="9">
        <v>3746</v>
      </c>
      <c r="H166" s="107">
        <v>7254</v>
      </c>
      <c r="I166" s="29"/>
      <c r="J166" s="30"/>
      <c r="K166" s="31"/>
      <c r="L166" s="31"/>
      <c r="M166" s="31"/>
    </row>
    <row r="167" spans="1:13" ht="12.75">
      <c r="A167" s="4" t="s">
        <v>192</v>
      </c>
      <c r="B167" s="144" t="s">
        <v>526</v>
      </c>
      <c r="C167" s="145"/>
      <c r="D167" s="206"/>
      <c r="E167" s="206"/>
      <c r="F167" s="207"/>
      <c r="G167" s="154"/>
      <c r="H167" s="145"/>
      <c r="I167" s="145"/>
      <c r="J167" s="145"/>
      <c r="K167" s="145"/>
      <c r="L167" s="145"/>
      <c r="M167" s="146"/>
    </row>
    <row r="168" spans="1:13" ht="25.5">
      <c r="A168" s="49" t="s">
        <v>371</v>
      </c>
      <c r="B168" s="145" t="s">
        <v>527</v>
      </c>
      <c r="C168" s="145"/>
      <c r="D168" s="145"/>
      <c r="E168" s="145"/>
      <c r="F168" s="146"/>
      <c r="G168" s="119" t="s">
        <v>372</v>
      </c>
      <c r="H168" s="120"/>
      <c r="I168" s="144" t="s">
        <v>528</v>
      </c>
      <c r="J168" s="145"/>
      <c r="K168" s="145"/>
      <c r="L168" s="145"/>
      <c r="M168" s="146"/>
    </row>
    <row r="169" spans="1:13" ht="15" customHeight="1">
      <c r="A169" s="144" t="s">
        <v>529</v>
      </c>
      <c r="B169" s="145"/>
      <c r="C169" s="145"/>
      <c r="D169" s="154"/>
      <c r="E169" s="154"/>
      <c r="F169" s="154"/>
      <c r="G169" s="145"/>
      <c r="H169" s="145"/>
      <c r="I169" s="145"/>
      <c r="J169" s="145"/>
      <c r="K169" s="145"/>
      <c r="L169" s="145"/>
      <c r="M169" s="146"/>
    </row>
    <row r="170" spans="1:13" ht="12.75">
      <c r="A170" s="144" t="s">
        <v>530</v>
      </c>
      <c r="B170" s="145"/>
      <c r="C170" s="145"/>
      <c r="D170" s="145"/>
      <c r="E170" s="145"/>
      <c r="F170" s="145"/>
      <c r="G170" s="145"/>
      <c r="H170" s="145"/>
      <c r="I170" s="145"/>
      <c r="J170" s="145"/>
      <c r="K170" s="145"/>
      <c r="L170" s="145"/>
      <c r="M170" s="146"/>
    </row>
    <row r="171" spans="1:13" ht="12.75">
      <c r="A171" s="14" t="s">
        <v>201</v>
      </c>
      <c r="B171" s="144" t="s">
        <v>531</v>
      </c>
      <c r="C171" s="145"/>
      <c r="D171" s="145"/>
      <c r="E171" s="145"/>
      <c r="F171" s="145"/>
      <c r="G171" s="145"/>
      <c r="H171" s="146"/>
      <c r="I171" s="144" t="s">
        <v>375</v>
      </c>
      <c r="J171" s="137"/>
      <c r="K171" s="137"/>
      <c r="L171" s="129"/>
      <c r="M171" s="10" t="s">
        <v>335</v>
      </c>
    </row>
    <row r="172" spans="1:13" ht="27" customHeight="1">
      <c r="A172" s="127" t="s">
        <v>199</v>
      </c>
      <c r="B172" s="208"/>
      <c r="C172" s="208"/>
      <c r="D172" s="208"/>
      <c r="E172" s="208"/>
      <c r="F172" s="208"/>
      <c r="G172" s="208"/>
      <c r="H172" s="208"/>
      <c r="I172" s="208"/>
      <c r="J172" s="208"/>
      <c r="K172" s="208"/>
      <c r="L172" s="208"/>
      <c r="M172" s="209"/>
    </row>
    <row r="173" spans="1:13" ht="38.25">
      <c r="A173" s="152" t="s">
        <v>217</v>
      </c>
      <c r="B173" s="153"/>
      <c r="C173" s="151" t="s">
        <v>200</v>
      </c>
      <c r="D173" s="151"/>
      <c r="E173" s="151"/>
      <c r="F173" s="151"/>
      <c r="G173" s="33" t="s">
        <v>216</v>
      </c>
      <c r="H173" s="151" t="s">
        <v>421</v>
      </c>
      <c r="I173" s="151"/>
      <c r="J173" s="151"/>
      <c r="K173" s="151"/>
      <c r="L173" s="151"/>
      <c r="M173" s="151"/>
    </row>
    <row r="174" spans="1:13" ht="26.25" customHeight="1">
      <c r="A174" s="144" t="s">
        <v>532</v>
      </c>
      <c r="B174" s="146"/>
      <c r="C174" s="190" t="s">
        <v>331</v>
      </c>
      <c r="D174" s="190"/>
      <c r="E174" s="190"/>
      <c r="F174" s="190"/>
      <c r="G174" s="110" t="s">
        <v>329</v>
      </c>
      <c r="H174" s="123" t="s">
        <v>533</v>
      </c>
      <c r="I174" s="124"/>
      <c r="J174" s="124"/>
      <c r="K174" s="124"/>
      <c r="L174" s="124"/>
      <c r="M174" s="161"/>
    </row>
    <row r="175" spans="1:13" ht="24.75" customHeight="1">
      <c r="A175" s="144" t="s">
        <v>534</v>
      </c>
      <c r="B175" s="146"/>
      <c r="C175" s="190" t="s">
        <v>331</v>
      </c>
      <c r="D175" s="190"/>
      <c r="E175" s="190"/>
      <c r="F175" s="190"/>
      <c r="G175" s="110" t="s">
        <v>329</v>
      </c>
      <c r="H175" s="123" t="s">
        <v>533</v>
      </c>
      <c r="I175" s="124"/>
      <c r="J175" s="124"/>
      <c r="K175" s="124"/>
      <c r="L175" s="124"/>
      <c r="M175" s="161"/>
    </row>
    <row r="176" spans="1:13" ht="14.25" customHeight="1">
      <c r="A176" s="144" t="s">
        <v>535</v>
      </c>
      <c r="B176" s="146"/>
      <c r="C176" s="190" t="s">
        <v>331</v>
      </c>
      <c r="D176" s="190"/>
      <c r="E176" s="190"/>
      <c r="F176" s="190"/>
      <c r="G176" s="110" t="s">
        <v>335</v>
      </c>
      <c r="H176" s="123" t="s">
        <v>536</v>
      </c>
      <c r="I176" s="124"/>
      <c r="J176" s="124"/>
      <c r="K176" s="124"/>
      <c r="L176" s="124"/>
      <c r="M176" s="161"/>
    </row>
    <row r="177" spans="1:13" ht="24.75" customHeight="1">
      <c r="A177" s="144" t="s">
        <v>537</v>
      </c>
      <c r="B177" s="146"/>
      <c r="C177" s="190" t="s">
        <v>331</v>
      </c>
      <c r="D177" s="190"/>
      <c r="E177" s="190"/>
      <c r="F177" s="190"/>
      <c r="G177" s="110" t="s">
        <v>335</v>
      </c>
      <c r="H177" s="123" t="s">
        <v>538</v>
      </c>
      <c r="I177" s="124"/>
      <c r="J177" s="124"/>
      <c r="K177" s="124"/>
      <c r="L177" s="124"/>
      <c r="M177" s="161"/>
    </row>
    <row r="178" spans="1:13" ht="27" customHeight="1">
      <c r="A178" s="144" t="s">
        <v>539</v>
      </c>
      <c r="B178" s="146"/>
      <c r="C178" s="190" t="s">
        <v>331</v>
      </c>
      <c r="D178" s="190"/>
      <c r="E178" s="190"/>
      <c r="F178" s="190"/>
      <c r="G178" s="110" t="s">
        <v>335</v>
      </c>
      <c r="H178" s="123" t="s">
        <v>540</v>
      </c>
      <c r="I178" s="124"/>
      <c r="J178" s="124"/>
      <c r="K178" s="124"/>
      <c r="L178" s="124"/>
      <c r="M178" s="161"/>
    </row>
    <row r="179" spans="1:13" ht="30" customHeight="1">
      <c r="A179" s="138" t="s">
        <v>202</v>
      </c>
      <c r="B179" s="139"/>
      <c r="C179" s="139"/>
      <c r="D179" s="139"/>
      <c r="E179" s="139"/>
      <c r="F179" s="139"/>
      <c r="G179" s="139"/>
      <c r="H179" s="139"/>
      <c r="I179" s="139"/>
      <c r="J179" s="139"/>
      <c r="K179" s="139"/>
      <c r="L179" s="139"/>
      <c r="M179" s="140"/>
    </row>
    <row r="180" spans="1:13" ht="12.75">
      <c r="A180" s="16" t="s">
        <v>210</v>
      </c>
      <c r="B180" s="17" t="s">
        <v>213</v>
      </c>
      <c r="C180" s="17" t="s">
        <v>204</v>
      </c>
      <c r="D180" s="17" t="s">
        <v>205</v>
      </c>
      <c r="E180" s="17" t="s">
        <v>206</v>
      </c>
      <c r="F180" s="17" t="s">
        <v>208</v>
      </c>
      <c r="G180" s="17" t="s">
        <v>207</v>
      </c>
      <c r="H180" s="159" t="s">
        <v>215</v>
      </c>
      <c r="I180" s="160"/>
      <c r="J180" s="18" t="s">
        <v>214</v>
      </c>
      <c r="K180" s="18" t="s">
        <v>209</v>
      </c>
      <c r="L180" s="133" t="s">
        <v>211</v>
      </c>
      <c r="M180" s="134"/>
    </row>
    <row r="181" spans="1:13" ht="12.75">
      <c r="A181" s="17" t="s">
        <v>203</v>
      </c>
      <c r="B181" s="17">
        <v>20</v>
      </c>
      <c r="C181" s="17">
        <v>6</v>
      </c>
      <c r="D181" s="17">
        <v>7</v>
      </c>
      <c r="E181" s="20">
        <v>7</v>
      </c>
      <c r="F181" s="17">
        <v>5</v>
      </c>
      <c r="G181" s="37">
        <v>15</v>
      </c>
      <c r="H181" s="157" t="s">
        <v>212</v>
      </c>
      <c r="I181" s="158"/>
      <c r="J181" s="18">
        <v>0</v>
      </c>
      <c r="K181" s="18">
        <v>3</v>
      </c>
      <c r="L181" s="177">
        <v>2</v>
      </c>
      <c r="M181" s="178"/>
    </row>
    <row r="182" spans="1:13" ht="12.75">
      <c r="A182" s="21"/>
      <c r="B182" s="21"/>
      <c r="C182" s="21"/>
      <c r="D182" s="21"/>
      <c r="E182" s="21"/>
      <c r="F182" s="21"/>
      <c r="G182" s="21"/>
      <c r="H182" s="21"/>
      <c r="I182" s="21"/>
      <c r="J182" s="21"/>
      <c r="K182" s="21"/>
      <c r="L182" s="21"/>
      <c r="M182" s="21"/>
    </row>
    <row r="183" ht="13.5" thickBot="1"/>
    <row r="184" spans="1:13" ht="12.75">
      <c r="A184" s="193" t="s">
        <v>369</v>
      </c>
      <c r="B184" s="194"/>
      <c r="C184" s="195"/>
      <c r="D184" s="170" t="s">
        <v>731</v>
      </c>
      <c r="E184" s="131"/>
      <c r="F184" s="131"/>
      <c r="G184" s="131"/>
      <c r="H184" s="131"/>
      <c r="I184" s="131"/>
      <c r="J184" s="131"/>
      <c r="K184" s="131"/>
      <c r="L184" s="131"/>
      <c r="M184" s="132"/>
    </row>
    <row r="185" spans="1:13" ht="38.25">
      <c r="A185" s="196"/>
      <c r="B185" s="197"/>
      <c r="C185" s="198"/>
      <c r="D185" s="50" t="s">
        <v>197</v>
      </c>
      <c r="E185" s="22" t="s">
        <v>648</v>
      </c>
      <c r="F185" s="49">
        <v>2003</v>
      </c>
      <c r="G185" s="38">
        <v>2004</v>
      </c>
      <c r="H185" s="49">
        <v>2005</v>
      </c>
      <c r="I185" s="49" t="s">
        <v>187</v>
      </c>
      <c r="J185" s="49" t="s">
        <v>188</v>
      </c>
      <c r="K185" s="49" t="s">
        <v>189</v>
      </c>
      <c r="L185" s="49" t="s">
        <v>190</v>
      </c>
      <c r="M185" s="49" t="s">
        <v>191</v>
      </c>
    </row>
    <row r="186" spans="1:13" ht="12.75">
      <c r="A186" s="196"/>
      <c r="B186" s="197"/>
      <c r="C186" s="198"/>
      <c r="D186" s="59">
        <f>E186+I186+J186+K186+L186+M186</f>
        <v>249222</v>
      </c>
      <c r="E186" s="59">
        <f>F186+G186+H186</f>
        <v>191842</v>
      </c>
      <c r="F186" s="28">
        <f aca="true" t="shared" si="0" ref="F186:M186">F5+F25+F44+F61+F77+F95+F115+F131+F149+F165</f>
        <v>34771</v>
      </c>
      <c r="G186" s="28">
        <f t="shared" si="0"/>
        <v>64107</v>
      </c>
      <c r="H186" s="28">
        <f t="shared" si="0"/>
        <v>92964</v>
      </c>
      <c r="I186" s="28">
        <f t="shared" si="0"/>
        <v>25780</v>
      </c>
      <c r="J186" s="28">
        <f t="shared" si="0"/>
        <v>17900</v>
      </c>
      <c r="K186" s="28">
        <f t="shared" si="0"/>
        <v>13700</v>
      </c>
      <c r="L186" s="28">
        <f t="shared" si="0"/>
        <v>0</v>
      </c>
      <c r="M186" s="28">
        <f t="shared" si="0"/>
        <v>0</v>
      </c>
    </row>
    <row r="187" spans="1:13" ht="13.5" thickBot="1">
      <c r="A187" s="199"/>
      <c r="B187" s="200"/>
      <c r="C187" s="201"/>
      <c r="D187" s="59">
        <f>E187+I187+J187+K187+L187+M187</f>
        <v>210525</v>
      </c>
      <c r="E187" s="59">
        <f>F187+G187+H187</f>
        <v>157945</v>
      </c>
      <c r="F187" s="28">
        <f aca="true" t="shared" si="1" ref="F187:M187">F6+F26+F45+F62+F78+F96+F116+F132+F150+F166</f>
        <v>26892</v>
      </c>
      <c r="G187" s="28">
        <f t="shared" si="1"/>
        <v>48969</v>
      </c>
      <c r="H187" s="28">
        <f t="shared" si="1"/>
        <v>82084</v>
      </c>
      <c r="I187" s="28">
        <f t="shared" si="1"/>
        <v>23480</v>
      </c>
      <c r="J187" s="28">
        <f t="shared" si="1"/>
        <v>16400</v>
      </c>
      <c r="K187" s="28">
        <f t="shared" si="1"/>
        <v>12700</v>
      </c>
      <c r="L187" s="28">
        <f t="shared" si="1"/>
        <v>0</v>
      </c>
      <c r="M187" s="28">
        <f t="shared" si="1"/>
        <v>0</v>
      </c>
    </row>
    <row r="188" spans="1:13" ht="15.75">
      <c r="A188" s="51"/>
      <c r="B188" s="52"/>
      <c r="C188" s="52"/>
      <c r="D188" s="11"/>
      <c r="E188" s="11"/>
      <c r="F188" s="11"/>
      <c r="G188" s="46"/>
      <c r="H188" s="47"/>
      <c r="I188" s="48"/>
      <c r="J188" s="48"/>
      <c r="K188" s="11"/>
      <c r="L188" s="11"/>
      <c r="M188" s="31"/>
    </row>
    <row r="189" spans="1:13" ht="15.75">
      <c r="A189" s="204" t="s">
        <v>370</v>
      </c>
      <c r="B189" s="205"/>
      <c r="C189" s="205"/>
      <c r="D189" s="11"/>
      <c r="E189" s="11"/>
      <c r="F189" s="11"/>
      <c r="G189" s="46"/>
      <c r="H189" s="47"/>
      <c r="I189" s="48"/>
      <c r="J189" s="48"/>
      <c r="K189" s="11"/>
      <c r="L189" s="11"/>
      <c r="M189" s="55"/>
    </row>
    <row r="190" spans="1:13" ht="12.75">
      <c r="A190" s="53"/>
      <c r="B190" s="54"/>
      <c r="C190" s="54"/>
      <c r="D190" s="21"/>
      <c r="E190" s="21"/>
      <c r="F190" s="21"/>
      <c r="G190" s="21"/>
      <c r="H190" s="21"/>
      <c r="I190" s="21"/>
      <c r="J190" s="21"/>
      <c r="K190" s="21"/>
      <c r="L190" s="54"/>
      <c r="M190" s="56"/>
    </row>
    <row r="191" spans="1:13" ht="12.75">
      <c r="A191" s="16" t="s">
        <v>210</v>
      </c>
      <c r="B191" s="17" t="s">
        <v>213</v>
      </c>
      <c r="C191" s="17" t="s">
        <v>204</v>
      </c>
      <c r="D191" s="17" t="s">
        <v>205</v>
      </c>
      <c r="E191" s="17" t="s">
        <v>206</v>
      </c>
      <c r="F191" s="17" t="s">
        <v>208</v>
      </c>
      <c r="G191" s="17" t="s">
        <v>207</v>
      </c>
      <c r="H191" s="159" t="s">
        <v>215</v>
      </c>
      <c r="I191" s="160"/>
      <c r="J191" s="18" t="s">
        <v>214</v>
      </c>
      <c r="K191" s="18" t="s">
        <v>209</v>
      </c>
      <c r="L191" s="133" t="s">
        <v>211</v>
      </c>
      <c r="M191" s="134"/>
    </row>
    <row r="192" spans="1:13" ht="12.75">
      <c r="A192" s="17" t="s">
        <v>203</v>
      </c>
      <c r="B192" s="17">
        <f aca="true" t="shared" si="2" ref="B192:G192">B21+B40+B57+B73+B91+B111+B127+B145+B161+B181</f>
        <v>200</v>
      </c>
      <c r="C192" s="17">
        <f t="shared" si="2"/>
        <v>66</v>
      </c>
      <c r="D192" s="17">
        <f t="shared" si="2"/>
        <v>93</v>
      </c>
      <c r="E192" s="17">
        <f t="shared" si="2"/>
        <v>41</v>
      </c>
      <c r="F192" s="17">
        <f t="shared" si="2"/>
        <v>96</v>
      </c>
      <c r="G192" s="17">
        <f t="shared" si="2"/>
        <v>104</v>
      </c>
      <c r="H192" s="157" t="s">
        <v>212</v>
      </c>
      <c r="I192" s="158"/>
      <c r="J192" s="17">
        <f>J21+J40+J57+J73+J91+J111+J127+J145+J161+J181</f>
        <v>123</v>
      </c>
      <c r="K192" s="17">
        <f>K21+K40+K57+K73+K91+K111+K127+K145+K161+K181</f>
        <v>34</v>
      </c>
      <c r="L192" s="177">
        <f>L21+L40+L57+L73+L91+L111+L127+L145+L161+L181</f>
        <v>7</v>
      </c>
      <c r="M192" s="178"/>
    </row>
    <row r="193" spans="1:13" ht="12.75">
      <c r="A193" s="18"/>
      <c r="B193" s="21"/>
      <c r="C193" s="21"/>
      <c r="D193" s="21"/>
      <c r="E193" s="83"/>
      <c r="F193" s="83"/>
      <c r="G193" s="79"/>
      <c r="H193" s="21"/>
      <c r="I193" s="21"/>
      <c r="J193" s="21"/>
      <c r="K193" s="21"/>
      <c r="L193" s="21"/>
      <c r="M193" s="21"/>
    </row>
    <row r="194" spans="1:7" ht="12.75">
      <c r="A194" s="167" t="s">
        <v>644</v>
      </c>
      <c r="B194" s="121" t="s">
        <v>645</v>
      </c>
      <c r="C194" s="121"/>
      <c r="D194" s="121" t="s">
        <v>646</v>
      </c>
      <c r="E194" s="121"/>
      <c r="F194" s="169" t="s">
        <v>415</v>
      </c>
      <c r="G194" s="121"/>
    </row>
    <row r="195" spans="1:7" ht="12.75">
      <c r="A195" s="168"/>
      <c r="B195" s="261">
        <v>21</v>
      </c>
      <c r="C195" s="262"/>
      <c r="D195" s="261">
        <v>8</v>
      </c>
      <c r="E195" s="262"/>
      <c r="F195" s="261">
        <f>B195+D195</f>
        <v>29</v>
      </c>
      <c r="G195" s="262"/>
    </row>
  </sheetData>
  <mergeCells count="335">
    <mergeCell ref="A194:A195"/>
    <mergeCell ref="B194:C194"/>
    <mergeCell ref="D194:E194"/>
    <mergeCell ref="F194:G194"/>
    <mergeCell ref="B195:C195"/>
    <mergeCell ref="D195:E195"/>
    <mergeCell ref="F195:G195"/>
    <mergeCell ref="A104:B104"/>
    <mergeCell ref="A105:B105"/>
    <mergeCell ref="A106:B106"/>
    <mergeCell ref="A107:B107"/>
    <mergeCell ref="H180:I180"/>
    <mergeCell ref="L180:M180"/>
    <mergeCell ref="H181:I181"/>
    <mergeCell ref="L181:M181"/>
    <mergeCell ref="A178:B178"/>
    <mergeCell ref="C178:F178"/>
    <mergeCell ref="H178:M178"/>
    <mergeCell ref="A179:M179"/>
    <mergeCell ref="A176:B176"/>
    <mergeCell ref="C176:F176"/>
    <mergeCell ref="H176:M176"/>
    <mergeCell ref="A177:B177"/>
    <mergeCell ref="C177:F177"/>
    <mergeCell ref="H177:M177"/>
    <mergeCell ref="A174:B174"/>
    <mergeCell ref="C174:F174"/>
    <mergeCell ref="H174:M174"/>
    <mergeCell ref="A175:B175"/>
    <mergeCell ref="C175:F175"/>
    <mergeCell ref="H175:M175"/>
    <mergeCell ref="A172:M172"/>
    <mergeCell ref="A173:B173"/>
    <mergeCell ref="C173:F173"/>
    <mergeCell ref="H173:M173"/>
    <mergeCell ref="A169:M169"/>
    <mergeCell ref="A170:M170"/>
    <mergeCell ref="B171:H171"/>
    <mergeCell ref="I171:L171"/>
    <mergeCell ref="A165:A166"/>
    <mergeCell ref="B165:B166"/>
    <mergeCell ref="B167:M167"/>
    <mergeCell ref="B168:F168"/>
    <mergeCell ref="G168:H168"/>
    <mergeCell ref="I168:M168"/>
    <mergeCell ref="A163:A164"/>
    <mergeCell ref="B163:B164"/>
    <mergeCell ref="C163:C164"/>
    <mergeCell ref="D163:M163"/>
    <mergeCell ref="H160:I160"/>
    <mergeCell ref="L160:M160"/>
    <mergeCell ref="H161:I161"/>
    <mergeCell ref="L161:M161"/>
    <mergeCell ref="A158:B158"/>
    <mergeCell ref="C158:F158"/>
    <mergeCell ref="H158:M158"/>
    <mergeCell ref="A159:M159"/>
    <mergeCell ref="A156:M156"/>
    <mergeCell ref="A157:B157"/>
    <mergeCell ref="C157:F157"/>
    <mergeCell ref="H157:M157"/>
    <mergeCell ref="A153:M153"/>
    <mergeCell ref="A154:M154"/>
    <mergeCell ref="B155:H155"/>
    <mergeCell ref="I155:L155"/>
    <mergeCell ref="A149:A150"/>
    <mergeCell ref="B149:B150"/>
    <mergeCell ref="B151:M151"/>
    <mergeCell ref="B152:F152"/>
    <mergeCell ref="G152:H152"/>
    <mergeCell ref="I152:M152"/>
    <mergeCell ref="A147:A148"/>
    <mergeCell ref="B147:B148"/>
    <mergeCell ref="C147:C148"/>
    <mergeCell ref="D147:M147"/>
    <mergeCell ref="H144:I144"/>
    <mergeCell ref="L144:M144"/>
    <mergeCell ref="H145:I145"/>
    <mergeCell ref="L145:M145"/>
    <mergeCell ref="A142:B142"/>
    <mergeCell ref="C142:F142"/>
    <mergeCell ref="H142:M142"/>
    <mergeCell ref="A143:M143"/>
    <mergeCell ref="A140:B140"/>
    <mergeCell ref="C140:F140"/>
    <mergeCell ref="H140:M140"/>
    <mergeCell ref="A141:B141"/>
    <mergeCell ref="C141:F141"/>
    <mergeCell ref="H141:M141"/>
    <mergeCell ref="A138:M138"/>
    <mergeCell ref="A139:B139"/>
    <mergeCell ref="C139:F139"/>
    <mergeCell ref="H139:M139"/>
    <mergeCell ref="A135:M135"/>
    <mergeCell ref="A136:M136"/>
    <mergeCell ref="B137:H137"/>
    <mergeCell ref="I137:L137"/>
    <mergeCell ref="A131:A132"/>
    <mergeCell ref="B131:B132"/>
    <mergeCell ref="B133:M133"/>
    <mergeCell ref="B134:F134"/>
    <mergeCell ref="G134:H134"/>
    <mergeCell ref="I134:M134"/>
    <mergeCell ref="A129:A130"/>
    <mergeCell ref="B129:B130"/>
    <mergeCell ref="C129:C130"/>
    <mergeCell ref="D129:M129"/>
    <mergeCell ref="H126:I126"/>
    <mergeCell ref="L126:M126"/>
    <mergeCell ref="H127:I127"/>
    <mergeCell ref="L127:M127"/>
    <mergeCell ref="A124:B124"/>
    <mergeCell ref="C124:F124"/>
    <mergeCell ref="H124:M124"/>
    <mergeCell ref="A125:M125"/>
    <mergeCell ref="A122:M122"/>
    <mergeCell ref="A123:B123"/>
    <mergeCell ref="C123:F123"/>
    <mergeCell ref="H123:M123"/>
    <mergeCell ref="A119:M119"/>
    <mergeCell ref="A120:M120"/>
    <mergeCell ref="B121:H121"/>
    <mergeCell ref="I121:L121"/>
    <mergeCell ref="A115:A116"/>
    <mergeCell ref="B115:B116"/>
    <mergeCell ref="B117:M117"/>
    <mergeCell ref="B118:F118"/>
    <mergeCell ref="G118:H118"/>
    <mergeCell ref="I118:M118"/>
    <mergeCell ref="H111:I111"/>
    <mergeCell ref="L111:M111"/>
    <mergeCell ref="A113:A114"/>
    <mergeCell ref="B113:B114"/>
    <mergeCell ref="C113:C114"/>
    <mergeCell ref="D113:M113"/>
    <mergeCell ref="C108:F108"/>
    <mergeCell ref="H108:M108"/>
    <mergeCell ref="A109:M109"/>
    <mergeCell ref="H110:I110"/>
    <mergeCell ref="L110:M110"/>
    <mergeCell ref="A108:B108"/>
    <mergeCell ref="C106:F106"/>
    <mergeCell ref="H106:M106"/>
    <mergeCell ref="C107:F107"/>
    <mergeCell ref="H107:M107"/>
    <mergeCell ref="C104:F104"/>
    <mergeCell ref="H104:M104"/>
    <mergeCell ref="C105:F105"/>
    <mergeCell ref="H105:M105"/>
    <mergeCell ref="A102:M102"/>
    <mergeCell ref="A103:B103"/>
    <mergeCell ref="C103:F103"/>
    <mergeCell ref="H103:M103"/>
    <mergeCell ref="A99:M99"/>
    <mergeCell ref="A100:M100"/>
    <mergeCell ref="B101:H101"/>
    <mergeCell ref="I101:L101"/>
    <mergeCell ref="A95:A96"/>
    <mergeCell ref="B95:B96"/>
    <mergeCell ref="B97:M97"/>
    <mergeCell ref="B98:F98"/>
    <mergeCell ref="G98:H98"/>
    <mergeCell ref="I98:M98"/>
    <mergeCell ref="A93:A94"/>
    <mergeCell ref="B93:B94"/>
    <mergeCell ref="C93:C94"/>
    <mergeCell ref="D93:M93"/>
    <mergeCell ref="H90:I90"/>
    <mergeCell ref="L90:M90"/>
    <mergeCell ref="H91:I91"/>
    <mergeCell ref="L91:M91"/>
    <mergeCell ref="A88:B88"/>
    <mergeCell ref="C88:F88"/>
    <mergeCell ref="H88:M88"/>
    <mergeCell ref="A89:M89"/>
    <mergeCell ref="A86:B86"/>
    <mergeCell ref="C86:F86"/>
    <mergeCell ref="H86:M86"/>
    <mergeCell ref="A87:B87"/>
    <mergeCell ref="C87:F87"/>
    <mergeCell ref="H87:M87"/>
    <mergeCell ref="A84:M84"/>
    <mergeCell ref="A85:B85"/>
    <mergeCell ref="C85:F85"/>
    <mergeCell ref="H85:M85"/>
    <mergeCell ref="A81:M81"/>
    <mergeCell ref="A82:M82"/>
    <mergeCell ref="B83:H83"/>
    <mergeCell ref="I83:L83"/>
    <mergeCell ref="A77:A78"/>
    <mergeCell ref="B77:B78"/>
    <mergeCell ref="B79:M79"/>
    <mergeCell ref="B80:F80"/>
    <mergeCell ref="G80:H80"/>
    <mergeCell ref="I80:M80"/>
    <mergeCell ref="A75:A76"/>
    <mergeCell ref="B75:B76"/>
    <mergeCell ref="C75:C76"/>
    <mergeCell ref="D75:M75"/>
    <mergeCell ref="H72:I72"/>
    <mergeCell ref="L72:M72"/>
    <mergeCell ref="H73:I73"/>
    <mergeCell ref="L73:M73"/>
    <mergeCell ref="A70:B70"/>
    <mergeCell ref="C70:F70"/>
    <mergeCell ref="H70:M70"/>
    <mergeCell ref="A71:M71"/>
    <mergeCell ref="A68:M68"/>
    <mergeCell ref="A69:B69"/>
    <mergeCell ref="C69:F69"/>
    <mergeCell ref="H69:M69"/>
    <mergeCell ref="A65:M65"/>
    <mergeCell ref="A66:M66"/>
    <mergeCell ref="B67:H67"/>
    <mergeCell ref="I67:L67"/>
    <mergeCell ref="B63:M63"/>
    <mergeCell ref="B64:F64"/>
    <mergeCell ref="G64:H64"/>
    <mergeCell ref="I64:M64"/>
    <mergeCell ref="C59:C60"/>
    <mergeCell ref="D59:M59"/>
    <mergeCell ref="A61:A62"/>
    <mergeCell ref="B61:B62"/>
    <mergeCell ref="A55:M55"/>
    <mergeCell ref="A184:C187"/>
    <mergeCell ref="D184:M184"/>
    <mergeCell ref="A189:C189"/>
    <mergeCell ref="H56:I56"/>
    <mergeCell ref="L56:M56"/>
    <mergeCell ref="H57:I57"/>
    <mergeCell ref="L57:M57"/>
    <mergeCell ref="A59:A60"/>
    <mergeCell ref="B59:B60"/>
    <mergeCell ref="H191:I191"/>
    <mergeCell ref="L191:M191"/>
    <mergeCell ref="H192:I192"/>
    <mergeCell ref="L192:M192"/>
    <mergeCell ref="A53:B53"/>
    <mergeCell ref="C53:F53"/>
    <mergeCell ref="H53:M53"/>
    <mergeCell ref="A54:B54"/>
    <mergeCell ref="C54:F54"/>
    <mergeCell ref="H54:M54"/>
    <mergeCell ref="A51:M51"/>
    <mergeCell ref="A52:B52"/>
    <mergeCell ref="C52:F52"/>
    <mergeCell ref="H52:M52"/>
    <mergeCell ref="A48:M48"/>
    <mergeCell ref="A49:M49"/>
    <mergeCell ref="B50:H50"/>
    <mergeCell ref="I50:L50"/>
    <mergeCell ref="A44:A45"/>
    <mergeCell ref="B44:B45"/>
    <mergeCell ref="B46:M46"/>
    <mergeCell ref="B47:F47"/>
    <mergeCell ref="G47:H47"/>
    <mergeCell ref="I47:M47"/>
    <mergeCell ref="A42:A43"/>
    <mergeCell ref="B42:B43"/>
    <mergeCell ref="C42:C43"/>
    <mergeCell ref="D42:M42"/>
    <mergeCell ref="A38:M38"/>
    <mergeCell ref="H39:I39"/>
    <mergeCell ref="L39:M39"/>
    <mergeCell ref="H40:I40"/>
    <mergeCell ref="L40:M40"/>
    <mergeCell ref="A36:B36"/>
    <mergeCell ref="C36:F36"/>
    <mergeCell ref="H36:M36"/>
    <mergeCell ref="A37:B37"/>
    <mergeCell ref="C37:F37"/>
    <mergeCell ref="H37:M37"/>
    <mergeCell ref="A34:B34"/>
    <mergeCell ref="C34:F34"/>
    <mergeCell ref="H34:M34"/>
    <mergeCell ref="A35:B35"/>
    <mergeCell ref="C35:F35"/>
    <mergeCell ref="H35:M35"/>
    <mergeCell ref="A32:M32"/>
    <mergeCell ref="A33:B33"/>
    <mergeCell ref="C33:F33"/>
    <mergeCell ref="H33:M33"/>
    <mergeCell ref="A29:M29"/>
    <mergeCell ref="A30:M30"/>
    <mergeCell ref="B31:H31"/>
    <mergeCell ref="I31:L31"/>
    <mergeCell ref="A25:A26"/>
    <mergeCell ref="B25:B26"/>
    <mergeCell ref="B27:M27"/>
    <mergeCell ref="B28:F28"/>
    <mergeCell ref="G28:H28"/>
    <mergeCell ref="I28:M28"/>
    <mergeCell ref="A23:A24"/>
    <mergeCell ref="B23:B24"/>
    <mergeCell ref="C23:C24"/>
    <mergeCell ref="D23:M23"/>
    <mergeCell ref="H20:I20"/>
    <mergeCell ref="L20:M20"/>
    <mergeCell ref="H21:I21"/>
    <mergeCell ref="L21:M21"/>
    <mergeCell ref="A18:B18"/>
    <mergeCell ref="C18:F18"/>
    <mergeCell ref="H18:M18"/>
    <mergeCell ref="A19:M19"/>
    <mergeCell ref="A16:B16"/>
    <mergeCell ref="C16:F16"/>
    <mergeCell ref="H16:M16"/>
    <mergeCell ref="A17:B17"/>
    <mergeCell ref="C17:F17"/>
    <mergeCell ref="H17:M17"/>
    <mergeCell ref="A14:B14"/>
    <mergeCell ref="C14:F14"/>
    <mergeCell ref="H14:M14"/>
    <mergeCell ref="A15:B15"/>
    <mergeCell ref="C15:F15"/>
    <mergeCell ref="H15:M15"/>
    <mergeCell ref="A12:M12"/>
    <mergeCell ref="A13:B13"/>
    <mergeCell ref="C13:F13"/>
    <mergeCell ref="H13:M13"/>
    <mergeCell ref="A9:M9"/>
    <mergeCell ref="A10:M10"/>
    <mergeCell ref="B11:H11"/>
    <mergeCell ref="I11:L11"/>
    <mergeCell ref="A5:A6"/>
    <mergeCell ref="B5:B6"/>
    <mergeCell ref="B7:M7"/>
    <mergeCell ref="B8:F8"/>
    <mergeCell ref="G8:H8"/>
    <mergeCell ref="I8:M8"/>
    <mergeCell ref="A1:M1"/>
    <mergeCell ref="A3:A4"/>
    <mergeCell ref="B3:B4"/>
    <mergeCell ref="C3:C4"/>
    <mergeCell ref="D3:M3"/>
  </mergeCells>
  <printOptions/>
  <pageMargins left="0.75" right="0.75" top="1" bottom="1" header="0.4921259845" footer="0.4921259845"/>
  <pageSetup horizontalDpi="300" verticalDpi="300" orientation="landscape" paperSize="9" scale="83" r:id="rId1"/>
  <headerFooter alignWithMargins="0">
    <oddFooter>&amp;R&amp;P</oddFooter>
  </headerFooter>
  <rowBreaks count="10" manualBreakCount="10">
    <brk id="22" max="255" man="1"/>
    <brk id="41" max="255" man="1"/>
    <brk id="58" max="255" man="1"/>
    <brk id="74" max="255" man="1"/>
    <brk id="92" max="255" man="1"/>
    <brk id="112" max="255" man="1"/>
    <brk id="128" max="255" man="1"/>
    <brk id="146" max="255" man="1"/>
    <brk id="162" max="255" man="1"/>
    <brk id="18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MŠSR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dusan.malik</dc:creator>
  <cp:keywords/>
  <dc:description/>
  <cp:lastModifiedBy>dusan.malik</cp:lastModifiedBy>
  <cp:lastPrinted>2006-04-07T13:53:14Z</cp:lastPrinted>
  <dcterms:created xsi:type="dcterms:W3CDTF">2006-03-29T09:00:19Z</dcterms:created>
  <dcterms:modified xsi:type="dcterms:W3CDTF">2006-04-07T17:03:11Z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1051</vt:i4>
  </property>
</Properties>
</file>