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<sst xmlns="http://schemas.openxmlformats.org/spreadsheetml/2006/main" count="71" uniqueCount="58">
  <si>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 xml:space="preserve">Príprava </t>
  </si>
  <si>
    <t>PD vrátane PD -zmena stavby pred dokončením a AD</t>
  </si>
  <si>
    <t>inžinierska činnosť</t>
  </si>
  <si>
    <t xml:space="preserve">príprava spolu </t>
  </si>
  <si>
    <t xml:space="preserve">Rekonštrukcia hradného paláca </t>
  </si>
  <si>
    <t>B - Rekonštrukcia objektov v Juužnej časti areálu BH</t>
  </si>
  <si>
    <t>F - Obnova objektov na Čestnom nádvorí</t>
  </si>
  <si>
    <t>G - Obnova hradieb BH</t>
  </si>
  <si>
    <t>H - Obnova terás vinárne</t>
  </si>
  <si>
    <t>A - Rekonštrukcia budovy na Severných hradbách BH</t>
  </si>
  <si>
    <t>C - Rekonštrukcia exteriérových plôch BH</t>
  </si>
  <si>
    <t>D - Obnova budova pri Mikulášskej bráne BH</t>
  </si>
  <si>
    <t xml:space="preserve">E - Obnova Žigmundovej brány BH </t>
  </si>
  <si>
    <t>I - Obnova spodnej východnej terasy BH</t>
  </si>
  <si>
    <t>J - Obnova Leopoldovho nádvoria BH</t>
  </si>
  <si>
    <t>K - Obnova Zimnej jazdiarne BH</t>
  </si>
  <si>
    <t>L - Podzemná parkovacia garáž</t>
  </si>
  <si>
    <t>M - Výťah z tunela pod hradným vrchom</t>
  </si>
  <si>
    <t xml:space="preserve">Stavebná časť </t>
  </si>
  <si>
    <t>stavebná časť spolu</t>
  </si>
  <si>
    <t>Technologická časť</t>
  </si>
  <si>
    <t>Rezerva 12%</t>
  </si>
  <si>
    <t xml:space="preserve">Interiéry a expozície </t>
  </si>
  <si>
    <r>
      <t xml:space="preserve">Rekonštrukcia hradného paláca </t>
    </r>
    <r>
      <rPr>
        <sz val="10"/>
        <rFont val="Arial"/>
        <family val="2"/>
      </rPr>
      <t>vrátane oranžérie</t>
    </r>
  </si>
  <si>
    <t>Hradný palác a oranžéria</t>
  </si>
  <si>
    <t>B - Rekonštrukcia objektov v Južnej časti areálu BH</t>
  </si>
  <si>
    <t xml:space="preserve">Bastión Leopoldovej brány </t>
  </si>
  <si>
    <t xml:space="preserve">Budova na Severných hradbách </t>
  </si>
  <si>
    <t>Dom v južnom bastióne</t>
  </si>
  <si>
    <t xml:space="preserve">Žigmundova brána </t>
  </si>
  <si>
    <t>Strážnice a suterén na Čestnom nádvorí</t>
  </si>
  <si>
    <t>Zimná jazdiareň</t>
  </si>
  <si>
    <t>interiéry a expozície spolu</t>
  </si>
  <si>
    <t xml:space="preserve">Výtvarné diela </t>
  </si>
  <si>
    <t>Kompletačná činnosť</t>
  </si>
  <si>
    <t xml:space="preserve">Rozpočtové náklady celkom </t>
  </si>
  <si>
    <t xml:space="preserve">Rekonštrukcia objektov v areáli BH spolu </t>
  </si>
  <si>
    <t>technologická časť spolu</t>
  </si>
  <si>
    <t>Zariadenie staveniska a VRN (vedľajšie rozpočtové náklady)</t>
  </si>
  <si>
    <t>prieskumy a výskumy</t>
  </si>
  <si>
    <t>Rekonštrukcia objektov v areáli BH :</t>
  </si>
  <si>
    <t>Rekonštrukcia objektov v areáli BH spolu :</t>
  </si>
  <si>
    <t xml:space="preserve">RN bez DPH v Sk </t>
  </si>
  <si>
    <t>RN s DPH v Sk</t>
  </si>
  <si>
    <t xml:space="preserve">Predpokladané rozpočtové náklady stavby celkom predstavujú čiastku : </t>
  </si>
  <si>
    <t xml:space="preserve">                                                         - rozpočet na rok 2008 predstavuje : </t>
  </si>
  <si>
    <t xml:space="preserve">                                                         - zostatok na roky 2009 až 2011 je :</t>
  </si>
  <si>
    <t>845 084,01 eur</t>
  </si>
  <si>
    <t>11 351 656,38 eur</t>
  </si>
  <si>
    <t xml:space="preserve">                                                         - po roku 2011 :</t>
  </si>
  <si>
    <t xml:space="preserve">                                               z toho - do roku 2008 bolo čerpaných :    </t>
  </si>
  <si>
    <t>30 018 190,63 eur</t>
  </si>
  <si>
    <t>83 757 412,53 eur</t>
  </si>
  <si>
    <t xml:space="preserve">125 972 343,55 eur </t>
  </si>
  <si>
    <t xml:space="preserve">      Príloha k návrhu na zmenu stavby pred dokončením "NKP BH - Rekonštrukcia hradného paláca " a rozšírenie rekonštrukcie o obnovu objektov </t>
  </si>
  <si>
    <t xml:space="preserve">                     v areáli NKP BH pod novým názvom investičnej akcie : "NKP BH - Rekonštrukcia hradného paláca a objektov v areáli BH"</t>
  </si>
  <si>
    <t xml:space="preserve">                                     Predpokladané rozpočtové náklady stavby</t>
  </si>
  <si>
    <t>RN s DPH v eur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</si>
</sst>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6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17" borderId="18" xfId="0" applyNumberFormat="1" applyFill="1" applyBorder="1" applyAlignment="1">
      <alignment/>
    </xf>
    <xf numFmtId="4" fontId="0" fillId="17" borderId="19" xfId="0" applyNumberFormat="1" applyFill="1" applyBorder="1" applyAlignment="1">
      <alignment/>
    </xf>
    <xf numFmtId="4" fontId="1" fillId="4" borderId="20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17" borderId="23" xfId="0" applyFill="1" applyBorder="1" applyAlignment="1">
      <alignment/>
    </xf>
    <xf numFmtId="4" fontId="0" fillId="17" borderId="23" xfId="0" applyNumberFormat="1" applyFont="1" applyFill="1" applyBorder="1" applyAlignment="1">
      <alignment/>
    </xf>
    <xf numFmtId="4" fontId="0" fillId="17" borderId="24" xfId="0" applyNumberFormat="1" applyFont="1" applyFill="1" applyBorder="1" applyAlignment="1">
      <alignment/>
    </xf>
    <xf numFmtId="0" fontId="0" fillId="0" borderId="21" xfId="0" applyBorder="1" applyAlignment="1">
      <alignment/>
    </xf>
    <xf numFmtId="4" fontId="0" fillId="17" borderId="23" xfId="0" applyNumberFormat="1" applyFill="1" applyBorder="1" applyAlignment="1">
      <alignment/>
    </xf>
    <xf numFmtId="4" fontId="0" fillId="17" borderId="24" xfId="0" applyNumberFormat="1" applyFill="1" applyBorder="1" applyAlignment="1">
      <alignment/>
    </xf>
    <xf numFmtId="4" fontId="0" fillId="17" borderId="20" xfId="0" applyNumberFormat="1" applyFill="1" applyBorder="1" applyAlignment="1">
      <alignment/>
    </xf>
    <xf numFmtId="4" fontId="0" fillId="17" borderId="12" xfId="0" applyNumberFormat="1" applyFill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4" fontId="0" fillId="24" borderId="22" xfId="0" applyNumberFormat="1" applyFill="1" applyBorder="1" applyAlignment="1">
      <alignment/>
    </xf>
    <xf numFmtId="4" fontId="0" fillId="24" borderId="24" xfId="0" applyNumberFormat="1" applyFill="1" applyBorder="1" applyAlignment="1">
      <alignment/>
    </xf>
    <xf numFmtId="4" fontId="0" fillId="24" borderId="24" xfId="0" applyNumberFormat="1" applyFont="1" applyFill="1" applyBorder="1" applyAlignment="1">
      <alignment/>
    </xf>
    <xf numFmtId="4" fontId="0" fillId="24" borderId="21" xfId="0" applyNumberFormat="1" applyFill="1" applyBorder="1" applyAlignment="1">
      <alignment/>
    </xf>
    <xf numFmtId="4" fontId="0" fillId="24" borderId="23" xfId="0" applyNumberFormat="1" applyFill="1" applyBorder="1" applyAlignment="1">
      <alignment/>
    </xf>
    <xf numFmtId="4" fontId="0" fillId="24" borderId="23" xfId="0" applyNumberFormat="1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8.140625" style="0" customWidth="1"/>
    <col min="2" max="2" width="46.8515625" style="0" customWidth="1"/>
    <col min="3" max="4" width="19.7109375" style="0" customWidth="1"/>
    <col min="5" max="5" width="19.00390625" style="0" customWidth="1"/>
    <col min="6" max="6" width="13.00390625" style="0" customWidth="1"/>
    <col min="7" max="7" width="19.421875" style="0" customWidth="1"/>
    <col min="8" max="8" width="19.140625" style="0" customWidth="1"/>
    <col min="9" max="9" width="14.421875" style="0" customWidth="1"/>
    <col min="10" max="10" width="16.421875" style="0" customWidth="1"/>
  </cols>
  <sheetData>
    <row r="1" spans="1:5" ht="12.75">
      <c r="A1" s="57" t="s">
        <v>54</v>
      </c>
      <c r="B1" s="57"/>
      <c r="C1" s="57"/>
      <c r="D1" s="57"/>
      <c r="E1" s="57"/>
    </row>
    <row r="2" ht="12.75">
      <c r="A2" t="s">
        <v>55</v>
      </c>
    </row>
    <row r="4" ht="15.75">
      <c r="B4" s="4" t="s">
        <v>56</v>
      </c>
    </row>
    <row r="5" ht="13.5" thickBot="1"/>
    <row r="6" spans="1:9" ht="15.75" thickBot="1">
      <c r="A6" s="5"/>
      <c r="B6" s="6"/>
      <c r="C6" s="38" t="s">
        <v>42</v>
      </c>
      <c r="D6" s="38" t="s">
        <v>43</v>
      </c>
      <c r="E6" s="7" t="s">
        <v>57</v>
      </c>
      <c r="H6" s="44"/>
      <c r="I6" s="40"/>
    </row>
    <row r="7" spans="1:9" ht="12.75">
      <c r="A7" s="8" t="s">
        <v>0</v>
      </c>
      <c r="B7" s="33" t="s">
        <v>1</v>
      </c>
      <c r="C7" s="24">
        <v>147370044</v>
      </c>
      <c r="D7" s="24">
        <v>175370352.36</v>
      </c>
      <c r="E7" s="25">
        <f>SUM(D7/30.126)</f>
        <v>5821229.249153555</v>
      </c>
      <c r="G7" s="39"/>
      <c r="H7" s="40"/>
      <c r="I7" s="40"/>
    </row>
    <row r="8" spans="1:9" ht="12.75">
      <c r="A8" s="9"/>
      <c r="B8" s="29" t="s">
        <v>2</v>
      </c>
      <c r="C8" s="27">
        <v>10758072</v>
      </c>
      <c r="D8" s="27">
        <v>12802105.68</v>
      </c>
      <c r="E8" s="28">
        <f>SUM(D8/30.126)</f>
        <v>424952.05735909176</v>
      </c>
      <c r="G8" s="39"/>
      <c r="H8" s="39"/>
      <c r="I8" s="40"/>
    </row>
    <row r="9" spans="1:9" ht="12.75">
      <c r="A9" s="9"/>
      <c r="B9" s="29" t="s">
        <v>39</v>
      </c>
      <c r="C9" s="27">
        <v>53220500</v>
      </c>
      <c r="D9" s="27">
        <v>63332395</v>
      </c>
      <c r="E9" s="28">
        <f>SUM(D9/30.126)</f>
        <v>2102250.381730067</v>
      </c>
      <c r="G9" s="39"/>
      <c r="H9" s="39"/>
      <c r="I9" s="40"/>
    </row>
    <row r="10" spans="1:9" ht="12.75" customHeight="1">
      <c r="A10" s="9"/>
      <c r="B10" s="30" t="s">
        <v>3</v>
      </c>
      <c r="C10" s="34">
        <f>SUM(C7:C9)</f>
        <v>211348616</v>
      </c>
      <c r="D10" s="34">
        <f>SUM(D7:D9)</f>
        <v>251504853.04000002</v>
      </c>
      <c r="E10" s="35">
        <f>SUM(D10/30.126)</f>
        <v>8348431.688242714</v>
      </c>
      <c r="G10" s="10"/>
      <c r="H10" s="10"/>
      <c r="I10" s="10"/>
    </row>
    <row r="11" spans="1:9" ht="12.75" customHeight="1" thickBot="1">
      <c r="A11" s="9"/>
      <c r="B11" s="19"/>
      <c r="C11" s="10"/>
      <c r="D11" s="10"/>
      <c r="E11" s="11"/>
      <c r="G11" s="10"/>
      <c r="H11" s="10"/>
      <c r="I11" s="10"/>
    </row>
    <row r="12" spans="1:9" ht="12.75">
      <c r="A12" s="8" t="s">
        <v>18</v>
      </c>
      <c r="B12" s="51" t="s">
        <v>23</v>
      </c>
      <c r="C12" s="48">
        <v>606220565</v>
      </c>
      <c r="D12" s="48">
        <v>721402472.35</v>
      </c>
      <c r="E12" s="45">
        <f>SUM(D12/30.126)</f>
        <v>23946175.14273385</v>
      </c>
      <c r="G12" s="39"/>
      <c r="H12" s="39"/>
      <c r="I12" s="39"/>
    </row>
    <row r="13" spans="1:9" ht="12.75">
      <c r="A13" s="9"/>
      <c r="B13" s="26" t="s">
        <v>40</v>
      </c>
      <c r="C13" s="27"/>
      <c r="D13" s="27"/>
      <c r="E13" s="28"/>
      <c r="G13" s="39"/>
      <c r="H13" s="39"/>
      <c r="I13" s="39"/>
    </row>
    <row r="14" spans="1:9" ht="12.75">
      <c r="A14" s="9"/>
      <c r="B14" s="29" t="s">
        <v>9</v>
      </c>
      <c r="C14" s="27">
        <v>220395000</v>
      </c>
      <c r="D14" s="27">
        <v>262270050</v>
      </c>
      <c r="E14" s="28">
        <f aca="true" t="shared" si="0" ref="E14:E28">SUM(D14/30.126)</f>
        <v>8705770.762796255</v>
      </c>
      <c r="G14" s="39"/>
      <c r="H14" s="39"/>
      <c r="I14" s="39"/>
    </row>
    <row r="15" spans="1:9" ht="12.75">
      <c r="A15" s="9"/>
      <c r="B15" s="29" t="s">
        <v>5</v>
      </c>
      <c r="C15" s="27">
        <v>15897500</v>
      </c>
      <c r="D15" s="27">
        <v>18918025</v>
      </c>
      <c r="E15" s="28">
        <f t="shared" si="0"/>
        <v>627963.3871074818</v>
      </c>
      <c r="G15" s="39"/>
      <c r="H15" s="39"/>
      <c r="I15" s="39"/>
    </row>
    <row r="16" spans="1:9" ht="12.75">
      <c r="A16" s="9"/>
      <c r="B16" s="29" t="s">
        <v>10</v>
      </c>
      <c r="C16" s="27">
        <v>198612790</v>
      </c>
      <c r="D16" s="27">
        <v>236349220.1</v>
      </c>
      <c r="E16" s="28">
        <f t="shared" si="0"/>
        <v>7845356.837947288</v>
      </c>
      <c r="G16" s="39"/>
      <c r="H16" s="39"/>
      <c r="I16" s="39"/>
    </row>
    <row r="17" spans="1:9" ht="12.75">
      <c r="A17" s="9"/>
      <c r="B17" s="29" t="s">
        <v>11</v>
      </c>
      <c r="C17" s="27">
        <v>8685250</v>
      </c>
      <c r="D17" s="27">
        <v>10335447.5</v>
      </c>
      <c r="E17" s="28">
        <f t="shared" si="0"/>
        <v>343074.0058421297</v>
      </c>
      <c r="G17" s="39"/>
      <c r="H17" s="39"/>
      <c r="I17" s="39"/>
    </row>
    <row r="18" spans="1:9" ht="12.75">
      <c r="A18" s="9"/>
      <c r="B18" s="29" t="s">
        <v>12</v>
      </c>
      <c r="C18" s="27">
        <v>8226000</v>
      </c>
      <c r="D18" s="27">
        <v>9788940</v>
      </c>
      <c r="E18" s="28">
        <f t="shared" si="0"/>
        <v>324933.28022306314</v>
      </c>
      <c r="G18" s="39"/>
      <c r="H18" s="39"/>
      <c r="I18" s="39"/>
    </row>
    <row r="19" spans="1:9" ht="12.75">
      <c r="A19" s="9"/>
      <c r="B19" s="29" t="s">
        <v>6</v>
      </c>
      <c r="C19" s="27">
        <v>43000500</v>
      </c>
      <c r="D19" s="27">
        <v>51170595</v>
      </c>
      <c r="E19" s="28">
        <f t="shared" si="0"/>
        <v>1698552.5791674964</v>
      </c>
      <c r="G19" s="39"/>
      <c r="H19" s="39"/>
      <c r="I19" s="39"/>
    </row>
    <row r="20" spans="1:9" ht="12.75">
      <c r="A20" s="9"/>
      <c r="B20" s="29" t="s">
        <v>7</v>
      </c>
      <c r="C20" s="27">
        <v>16472500</v>
      </c>
      <c r="D20" s="27">
        <v>19602275</v>
      </c>
      <c r="E20" s="28">
        <f t="shared" si="0"/>
        <v>650676.326097059</v>
      </c>
      <c r="G20" s="39"/>
      <c r="H20" s="39"/>
      <c r="I20" s="39"/>
    </row>
    <row r="21" spans="1:9" ht="12.75">
      <c r="A21" s="9"/>
      <c r="B21" s="29" t="s">
        <v>8</v>
      </c>
      <c r="C21" s="27">
        <v>21831850</v>
      </c>
      <c r="D21" s="27">
        <v>25979901.5</v>
      </c>
      <c r="E21" s="28">
        <f t="shared" si="0"/>
        <v>862374.7427471287</v>
      </c>
      <c r="G21" s="39"/>
      <c r="H21" s="39"/>
      <c r="I21" s="39"/>
    </row>
    <row r="22" spans="1:9" ht="12.75">
      <c r="A22" s="9"/>
      <c r="B22" s="29" t="s">
        <v>13</v>
      </c>
      <c r="C22" s="27">
        <v>43471900</v>
      </c>
      <c r="D22" s="27">
        <v>51731561</v>
      </c>
      <c r="E22" s="28">
        <f t="shared" si="0"/>
        <v>1717173.2390626036</v>
      </c>
      <c r="G22" s="39"/>
      <c r="H22" s="39"/>
      <c r="I22" s="39"/>
    </row>
    <row r="23" spans="1:9" ht="12.75">
      <c r="A23" s="9"/>
      <c r="B23" s="29" t="s">
        <v>14</v>
      </c>
      <c r="C23" s="27">
        <v>14128400</v>
      </c>
      <c r="D23" s="27">
        <v>16812796</v>
      </c>
      <c r="E23" s="28">
        <f t="shared" si="0"/>
        <v>558082.5864701587</v>
      </c>
      <c r="G23" s="39"/>
      <c r="H23" s="39"/>
      <c r="I23" s="39"/>
    </row>
    <row r="24" spans="1:9" ht="12.75">
      <c r="A24" s="9"/>
      <c r="B24" s="29" t="s">
        <v>15</v>
      </c>
      <c r="C24" s="27">
        <v>112079000</v>
      </c>
      <c r="D24" s="27">
        <v>133374010</v>
      </c>
      <c r="E24" s="28">
        <f t="shared" si="0"/>
        <v>4427206.06784837</v>
      </c>
      <c r="G24" s="39"/>
      <c r="H24" s="39"/>
      <c r="I24" s="39"/>
    </row>
    <row r="25" spans="1:9" ht="12.75">
      <c r="A25" s="9"/>
      <c r="B25" s="29" t="s">
        <v>16</v>
      </c>
      <c r="C25" s="27">
        <v>229988500</v>
      </c>
      <c r="D25" s="27">
        <v>273686315</v>
      </c>
      <c r="E25" s="28">
        <f t="shared" si="0"/>
        <v>9084721.337051053</v>
      </c>
      <c r="G25" s="39"/>
      <c r="H25" s="39"/>
      <c r="I25" s="39"/>
    </row>
    <row r="26" spans="1:9" ht="12.75">
      <c r="A26" s="9"/>
      <c r="B26" s="29" t="s">
        <v>17</v>
      </c>
      <c r="C26" s="27">
        <v>9212500</v>
      </c>
      <c r="D26" s="27">
        <v>10962875</v>
      </c>
      <c r="E26" s="28">
        <f t="shared" si="0"/>
        <v>363900.7833764854</v>
      </c>
      <c r="G26" s="39"/>
      <c r="H26" s="10"/>
      <c r="I26" s="39"/>
    </row>
    <row r="27" spans="1:9" ht="12.75">
      <c r="A27" s="9"/>
      <c r="B27" s="52" t="s">
        <v>36</v>
      </c>
      <c r="C27" s="49">
        <f>SUM(C14:C26)</f>
        <v>942001690</v>
      </c>
      <c r="D27" s="49">
        <f>SUM(D14:D26)</f>
        <v>1120982011.1</v>
      </c>
      <c r="E27" s="46">
        <f t="shared" si="0"/>
        <v>37209785.93573657</v>
      </c>
      <c r="G27" s="10"/>
      <c r="H27" s="10"/>
      <c r="I27" s="2"/>
    </row>
    <row r="28" spans="1:9" ht="12.75">
      <c r="A28" s="12"/>
      <c r="B28" s="30" t="s">
        <v>19</v>
      </c>
      <c r="C28" s="31">
        <v>1548222255</v>
      </c>
      <c r="D28" s="31">
        <v>1842384483.45</v>
      </c>
      <c r="E28" s="32">
        <f t="shared" si="0"/>
        <v>61155961.078470424</v>
      </c>
      <c r="G28" s="17"/>
      <c r="H28" s="17"/>
      <c r="I28" s="2"/>
    </row>
    <row r="29" spans="1:9" ht="13.5" thickBot="1">
      <c r="A29" s="12"/>
      <c r="B29" s="19"/>
      <c r="C29" s="17"/>
      <c r="D29" s="17"/>
      <c r="E29" s="18"/>
      <c r="G29" s="10"/>
      <c r="H29" s="10"/>
      <c r="I29" s="2"/>
    </row>
    <row r="30" spans="1:9" ht="12.75">
      <c r="A30" s="8" t="s">
        <v>20</v>
      </c>
      <c r="B30" s="51" t="s">
        <v>4</v>
      </c>
      <c r="C30" s="48">
        <v>307675132</v>
      </c>
      <c r="D30" s="48">
        <v>366133407.08</v>
      </c>
      <c r="E30" s="45">
        <f>SUM(D30/30.126)</f>
        <v>12153402.611697536</v>
      </c>
      <c r="G30" s="39"/>
      <c r="H30" s="39"/>
      <c r="I30" s="1"/>
    </row>
    <row r="31" spans="1:8" ht="12.75">
      <c r="A31" s="9"/>
      <c r="B31" s="26" t="s">
        <v>41</v>
      </c>
      <c r="C31" s="27"/>
      <c r="D31" s="27"/>
      <c r="E31" s="28"/>
      <c r="G31" s="39"/>
      <c r="H31" s="39"/>
    </row>
    <row r="32" spans="1:8" ht="12.75">
      <c r="A32" s="9"/>
      <c r="B32" s="29" t="s">
        <v>9</v>
      </c>
      <c r="C32" s="27">
        <v>32784393</v>
      </c>
      <c r="D32" s="27">
        <v>39013427.67</v>
      </c>
      <c r="E32" s="28">
        <f>SUM(D32/30.126)</f>
        <v>1295008.5530770763</v>
      </c>
      <c r="G32" s="39"/>
      <c r="H32" s="39"/>
    </row>
    <row r="33" spans="1:8" ht="12.75">
      <c r="A33" s="9"/>
      <c r="B33" s="29" t="s">
        <v>25</v>
      </c>
      <c r="C33" s="27">
        <v>0</v>
      </c>
      <c r="D33" s="27">
        <v>0</v>
      </c>
      <c r="E33" s="28">
        <v>0</v>
      </c>
      <c r="G33" s="39"/>
      <c r="H33" s="39"/>
    </row>
    <row r="34" spans="1:8" ht="12.75">
      <c r="A34" s="9"/>
      <c r="B34" s="29" t="s">
        <v>10</v>
      </c>
      <c r="C34" s="27">
        <v>36905013</v>
      </c>
      <c r="D34" s="27">
        <v>43916965.47</v>
      </c>
      <c r="E34" s="28">
        <f>SUM(D34/30.126)</f>
        <v>1457776.189006174</v>
      </c>
      <c r="G34" s="39"/>
      <c r="H34" s="39"/>
    </row>
    <row r="35" spans="1:8" ht="12.75">
      <c r="A35" s="9"/>
      <c r="B35" s="29" t="s">
        <v>11</v>
      </c>
      <c r="C35" s="27">
        <v>0</v>
      </c>
      <c r="D35" s="27">
        <v>0</v>
      </c>
      <c r="E35" s="28">
        <v>0</v>
      </c>
      <c r="G35" s="39"/>
      <c r="H35" s="39"/>
    </row>
    <row r="36" spans="1:8" ht="12.75">
      <c r="A36" s="9"/>
      <c r="B36" s="29" t="s">
        <v>12</v>
      </c>
      <c r="C36" s="27">
        <v>0</v>
      </c>
      <c r="D36" s="27">
        <v>0</v>
      </c>
      <c r="E36" s="28">
        <v>0</v>
      </c>
      <c r="G36" s="39"/>
      <c r="H36" s="39"/>
    </row>
    <row r="37" spans="1:8" ht="12.75">
      <c r="A37" s="9"/>
      <c r="B37" s="29" t="s">
        <v>6</v>
      </c>
      <c r="C37" s="27">
        <v>3285000</v>
      </c>
      <c r="D37" s="27">
        <v>3909150</v>
      </c>
      <c r="E37" s="28">
        <f>SUM(D37/30.126)</f>
        <v>129760.00796654052</v>
      </c>
      <c r="G37" s="39"/>
      <c r="H37" s="40"/>
    </row>
    <row r="38" spans="1:8" ht="12.75">
      <c r="A38" s="9"/>
      <c r="B38" s="29" t="s">
        <v>7</v>
      </c>
      <c r="C38" s="27">
        <v>0</v>
      </c>
      <c r="D38" s="27">
        <v>0</v>
      </c>
      <c r="E38" s="28">
        <v>0</v>
      </c>
      <c r="G38" s="39"/>
      <c r="H38" s="40"/>
    </row>
    <row r="39" spans="1:8" ht="12.75">
      <c r="A39" s="9"/>
      <c r="B39" s="29" t="s">
        <v>8</v>
      </c>
      <c r="C39" s="27">
        <v>0</v>
      </c>
      <c r="D39" s="27">
        <v>0</v>
      </c>
      <c r="E39" s="28">
        <v>0</v>
      </c>
      <c r="G39" s="39"/>
      <c r="H39" s="40"/>
    </row>
    <row r="40" spans="1:8" ht="12.75">
      <c r="A40" s="9"/>
      <c r="B40" s="29" t="s">
        <v>13</v>
      </c>
      <c r="C40" s="27">
        <v>0</v>
      </c>
      <c r="D40" s="27">
        <v>0</v>
      </c>
      <c r="E40" s="28">
        <v>0</v>
      </c>
      <c r="G40" s="39"/>
      <c r="H40" s="40"/>
    </row>
    <row r="41" spans="1:8" ht="12.75">
      <c r="A41" s="9"/>
      <c r="B41" s="29" t="s">
        <v>14</v>
      </c>
      <c r="C41" s="27">
        <v>6300000</v>
      </c>
      <c r="D41" s="27">
        <v>7497000</v>
      </c>
      <c r="E41" s="28">
        <f>SUM(D41/30.126)</f>
        <v>248854.80979884483</v>
      </c>
      <c r="G41" s="39"/>
      <c r="H41" s="40"/>
    </row>
    <row r="42" spans="1:8" ht="12.75">
      <c r="A42" s="9"/>
      <c r="B42" s="29" t="s">
        <v>15</v>
      </c>
      <c r="C42" s="27">
        <v>41298375</v>
      </c>
      <c r="D42" s="27">
        <v>49145066.25</v>
      </c>
      <c r="E42" s="28">
        <f>SUM(D42/30.126)</f>
        <v>1631317.3421629157</v>
      </c>
      <c r="G42" s="39"/>
      <c r="H42" s="40"/>
    </row>
    <row r="43" spans="1:8" ht="12.75">
      <c r="A43" s="9"/>
      <c r="B43" s="29" t="s">
        <v>16</v>
      </c>
      <c r="C43" s="27">
        <v>88973700</v>
      </c>
      <c r="D43" s="27">
        <v>105878703</v>
      </c>
      <c r="E43" s="28">
        <f>SUM(D43/30.126)</f>
        <v>3514529.0778729334</v>
      </c>
      <c r="G43" s="39"/>
      <c r="H43" s="40"/>
    </row>
    <row r="44" spans="1:8" ht="12.75">
      <c r="A44" s="9"/>
      <c r="B44" s="29" t="s">
        <v>17</v>
      </c>
      <c r="C44" s="27">
        <v>0</v>
      </c>
      <c r="D44" s="27">
        <v>0</v>
      </c>
      <c r="E44" s="28">
        <v>0</v>
      </c>
      <c r="G44" s="39"/>
      <c r="H44" s="40"/>
    </row>
    <row r="45" spans="1:9" ht="12.75">
      <c r="A45" s="9"/>
      <c r="B45" s="52" t="s">
        <v>36</v>
      </c>
      <c r="C45" s="50">
        <f>SUM(C32:C44)</f>
        <v>209546481</v>
      </c>
      <c r="D45" s="50">
        <f>SUM(D32:D44)</f>
        <v>249360312.39</v>
      </c>
      <c r="E45" s="47">
        <f>SUM(D45/30.126)</f>
        <v>8277245.979884485</v>
      </c>
      <c r="G45" s="41"/>
      <c r="H45" s="39"/>
      <c r="I45" s="1"/>
    </row>
    <row r="46" spans="1:9" ht="12.75">
      <c r="A46" s="12"/>
      <c r="B46" s="30" t="s">
        <v>37</v>
      </c>
      <c r="C46" s="31">
        <v>517221613</v>
      </c>
      <c r="D46" s="31">
        <v>615493719.47</v>
      </c>
      <c r="E46" s="32">
        <f>SUM(D46/30.126)</f>
        <v>20430648.591582023</v>
      </c>
      <c r="G46" s="17"/>
      <c r="H46" s="17"/>
      <c r="I46" s="2"/>
    </row>
    <row r="47" spans="1:9" ht="13.5" thickBot="1">
      <c r="A47" s="12"/>
      <c r="B47" s="19"/>
      <c r="C47" s="17"/>
      <c r="D47" s="17"/>
      <c r="E47" s="18"/>
      <c r="G47" s="10"/>
      <c r="H47" s="10"/>
      <c r="I47" s="2"/>
    </row>
    <row r="48" spans="1:9" ht="22.5" customHeight="1" thickBot="1">
      <c r="A48" s="13" t="s">
        <v>38</v>
      </c>
      <c r="B48" s="14"/>
      <c r="C48" s="20">
        <v>194151724</v>
      </c>
      <c r="D48" s="20">
        <v>231040551.56</v>
      </c>
      <c r="E48" s="21">
        <v>7669141.32</v>
      </c>
      <c r="G48" s="10"/>
      <c r="H48" s="10"/>
      <c r="I48" s="2"/>
    </row>
    <row r="49" spans="1:9" ht="22.5" customHeight="1" thickBot="1">
      <c r="A49" s="13" t="s">
        <v>21</v>
      </c>
      <c r="B49" s="14"/>
      <c r="C49" s="36">
        <v>341690530</v>
      </c>
      <c r="D49" s="36">
        <v>406611730.7</v>
      </c>
      <c r="E49" s="37">
        <f aca="true" t="shared" si="1" ref="E49:E57">SUM(D49/30.126)</f>
        <v>13497036.802097855</v>
      </c>
      <c r="G49" s="10"/>
      <c r="H49" s="10"/>
      <c r="I49" s="2"/>
    </row>
    <row r="50" spans="1:9" ht="12.75">
      <c r="A50" s="8" t="s">
        <v>22</v>
      </c>
      <c r="B50" s="33" t="s">
        <v>24</v>
      </c>
      <c r="C50" s="24">
        <v>203268000</v>
      </c>
      <c r="D50" s="24">
        <v>241888920</v>
      </c>
      <c r="E50" s="25">
        <f t="shared" si="1"/>
        <v>8029241.187014539</v>
      </c>
      <c r="G50" s="10"/>
      <c r="H50" s="42"/>
      <c r="I50" s="3"/>
    </row>
    <row r="51" spans="1:9" ht="12.75">
      <c r="A51" s="9"/>
      <c r="B51" s="29" t="s">
        <v>27</v>
      </c>
      <c r="C51" s="27">
        <v>40800000</v>
      </c>
      <c r="D51" s="27">
        <v>48552000</v>
      </c>
      <c r="E51" s="28">
        <f t="shared" si="1"/>
        <v>1611631.1491734714</v>
      </c>
      <c r="G51" s="10"/>
      <c r="H51" s="42"/>
      <c r="I51" s="3"/>
    </row>
    <row r="52" spans="1:9" ht="12.75">
      <c r="A52" s="9"/>
      <c r="B52" s="29" t="s">
        <v>28</v>
      </c>
      <c r="C52" s="27">
        <v>3000000</v>
      </c>
      <c r="D52" s="27">
        <v>3570000</v>
      </c>
      <c r="E52" s="28">
        <f t="shared" si="1"/>
        <v>118502.29038040231</v>
      </c>
      <c r="G52" s="10"/>
      <c r="H52" s="42"/>
      <c r="I52" s="3"/>
    </row>
    <row r="53" spans="1:9" ht="12.75">
      <c r="A53" s="9"/>
      <c r="B53" s="29" t="s">
        <v>26</v>
      </c>
      <c r="C53" s="27">
        <v>2100000</v>
      </c>
      <c r="D53" s="27">
        <v>2499000</v>
      </c>
      <c r="E53" s="28">
        <f t="shared" si="1"/>
        <v>82951.60326628161</v>
      </c>
      <c r="G53" s="10"/>
      <c r="H53" s="42"/>
      <c r="I53" s="3"/>
    </row>
    <row r="54" spans="1:9" ht="12.75">
      <c r="A54" s="9"/>
      <c r="B54" s="29" t="s">
        <v>29</v>
      </c>
      <c r="C54" s="27">
        <v>1400000</v>
      </c>
      <c r="D54" s="27">
        <v>1666000</v>
      </c>
      <c r="E54" s="28">
        <f t="shared" si="1"/>
        <v>55301.06884418774</v>
      </c>
      <c r="G54" s="10"/>
      <c r="H54" s="42"/>
      <c r="I54" s="3"/>
    </row>
    <row r="55" spans="1:9" ht="12.75">
      <c r="A55" s="9"/>
      <c r="B55" s="29" t="s">
        <v>30</v>
      </c>
      <c r="C55" s="27">
        <v>6400000</v>
      </c>
      <c r="D55" s="27">
        <v>7616000</v>
      </c>
      <c r="E55" s="28">
        <f t="shared" si="1"/>
        <v>252804.88614485826</v>
      </c>
      <c r="G55" s="10"/>
      <c r="H55" s="42"/>
      <c r="I55" s="3"/>
    </row>
    <row r="56" spans="1:9" ht="12.75">
      <c r="A56" s="9"/>
      <c r="B56" s="29" t="s">
        <v>31</v>
      </c>
      <c r="C56" s="27">
        <v>18000000</v>
      </c>
      <c r="D56" s="27">
        <v>21420000</v>
      </c>
      <c r="E56" s="28">
        <f t="shared" si="1"/>
        <v>711013.7422824139</v>
      </c>
      <c r="G56" s="10"/>
      <c r="H56" s="42"/>
      <c r="I56" s="3"/>
    </row>
    <row r="57" spans="1:9" ht="12.75">
      <c r="A57" s="9"/>
      <c r="B57" s="30" t="s">
        <v>32</v>
      </c>
      <c r="C57" s="34">
        <f>SUM(C50:C56)</f>
        <v>274968000</v>
      </c>
      <c r="D57" s="34">
        <f>SUM(D50:D56)</f>
        <v>327211920</v>
      </c>
      <c r="E57" s="35">
        <f t="shared" si="1"/>
        <v>10861445.927106153</v>
      </c>
      <c r="G57" s="10"/>
      <c r="H57" s="10"/>
      <c r="I57" s="2"/>
    </row>
    <row r="58" spans="1:9" ht="13.5" thickBot="1">
      <c r="A58" s="9"/>
      <c r="B58" s="19"/>
      <c r="C58" s="10"/>
      <c r="D58" s="10"/>
      <c r="E58" s="11"/>
      <c r="G58" s="10"/>
      <c r="H58" s="10"/>
      <c r="I58" s="2"/>
    </row>
    <row r="59" spans="1:9" ht="22.5" customHeight="1" thickBot="1">
      <c r="A59" s="13" t="s">
        <v>33</v>
      </c>
      <c r="B59" s="14"/>
      <c r="C59" s="20">
        <v>60200000</v>
      </c>
      <c r="D59" s="20">
        <v>71638000</v>
      </c>
      <c r="E59" s="21">
        <f>SUM(D59/30.126)</f>
        <v>2377945.960300073</v>
      </c>
      <c r="G59" s="10"/>
      <c r="H59" s="10"/>
      <c r="I59" s="2"/>
    </row>
    <row r="60" spans="1:9" ht="22.5" customHeight="1" thickBot="1">
      <c r="A60" s="13" t="s">
        <v>34</v>
      </c>
      <c r="B60" s="14"/>
      <c r="C60" s="20">
        <v>41308877</v>
      </c>
      <c r="D60" s="20">
        <v>49157563.63</v>
      </c>
      <c r="E60" s="21">
        <f>SUM(D60/30.126)</f>
        <v>1631732.1791807741</v>
      </c>
      <c r="G60" s="10"/>
      <c r="H60" s="10"/>
      <c r="I60" s="2"/>
    </row>
    <row r="61" spans="1:9" ht="22.5" customHeight="1" thickBot="1">
      <c r="A61" s="15" t="s">
        <v>35</v>
      </c>
      <c r="B61" s="16"/>
      <c r="C61" s="22">
        <v>3189111615</v>
      </c>
      <c r="D61" s="22">
        <v>3795042821.85</v>
      </c>
      <c r="E61" s="23">
        <v>125972343.55</v>
      </c>
      <c r="G61" s="43"/>
      <c r="H61" s="10"/>
      <c r="I61" s="1"/>
    </row>
    <row r="62" spans="7:16" ht="12.75"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54" t="s">
        <v>44</v>
      </c>
      <c r="B63" s="54"/>
      <c r="C63" s="53">
        <v>3795042821.85</v>
      </c>
      <c r="D63" s="55" t="s">
        <v>53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54" t="s">
        <v>50</v>
      </c>
      <c r="B64" s="54"/>
      <c r="C64" s="53">
        <v>25459000.85</v>
      </c>
      <c r="D64" s="55" t="s">
        <v>47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54" t="s">
        <v>45</v>
      </c>
      <c r="B65" s="54"/>
      <c r="C65" s="53">
        <v>341980000</v>
      </c>
      <c r="D65" s="55" t="s">
        <v>48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4" ht="12.75">
      <c r="A66" s="54" t="s">
        <v>46</v>
      </c>
      <c r="B66" s="54"/>
      <c r="C66" s="53">
        <v>2523275810</v>
      </c>
      <c r="D66" s="55" t="s">
        <v>52</v>
      </c>
    </row>
    <row r="67" spans="1:4" ht="12.75">
      <c r="A67" s="54" t="s">
        <v>49</v>
      </c>
      <c r="C67" s="56">
        <v>904328011</v>
      </c>
      <c r="D67" s="55" t="s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Lamyová Dagmar</cp:lastModifiedBy>
  <cp:lastPrinted>2008-12-08T07:30:37Z</cp:lastPrinted>
  <dcterms:created xsi:type="dcterms:W3CDTF">1996-10-14T23:33:28Z</dcterms:created>
  <dcterms:modified xsi:type="dcterms:W3CDTF">2008-12-10T12:15:37Z</dcterms:modified>
  <cp:category/>
  <cp:version/>
  <cp:contentType/>
  <cp:contentStatus/>
</cp:coreProperties>
</file>