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8" activeTab="0"/>
  </bookViews>
  <sheets>
    <sheet name="Suhrn poziadaviek" sheetId="1" r:id="rId1"/>
  </sheets>
  <definedNames>
    <definedName name="_xlnm.Print_Area" localSheetId="0">'Suhrn poziadaviek'!$A$1:$S$188</definedName>
  </definedNames>
  <calcPr fullCalcOnLoad="1"/>
</workbook>
</file>

<file path=xl/sharedStrings.xml><?xml version="1.0" encoding="utf-8"?>
<sst xmlns="http://schemas.openxmlformats.org/spreadsheetml/2006/main" count="293" uniqueCount="90">
  <si>
    <t>Spoločnosť</t>
  </si>
  <si>
    <t>Daňová úľava v mil. Sk</t>
  </si>
  <si>
    <t>Celkom</t>
  </si>
  <si>
    <t>3.</t>
  </si>
  <si>
    <t>Finančná dotácia na HIM v mil. Sk</t>
  </si>
  <si>
    <t>Príspevok na vzdelávanie v mil. Sk</t>
  </si>
  <si>
    <t>Doka Drevo, s. r. o.</t>
  </si>
  <si>
    <t>Faurecia Slovakia, s. r. o.</t>
  </si>
  <si>
    <t>Tondach Slovensko, s. r. o.</t>
  </si>
  <si>
    <t>T-Systems Slovakia, s. r. o.</t>
  </si>
  <si>
    <t>Carnitech/Marel, s. r. o.</t>
  </si>
  <si>
    <t>Soitron, a. s.</t>
  </si>
  <si>
    <t>1.</t>
  </si>
  <si>
    <t>2.</t>
  </si>
  <si>
    <t>7.</t>
  </si>
  <si>
    <t>4.</t>
  </si>
  <si>
    <t>GGP Italy</t>
  </si>
  <si>
    <t>Prevod vlastníctva nehnuteľnosti v mil. Sk</t>
  </si>
  <si>
    <t>Príspevok na novovytvorené miesta v mil. Sk</t>
  </si>
  <si>
    <t>5.</t>
  </si>
  <si>
    <t>6.</t>
  </si>
  <si>
    <t>8.</t>
  </si>
  <si>
    <t>9.</t>
  </si>
  <si>
    <t>Rettenmeier Holding AG</t>
  </si>
  <si>
    <t>Leaf Slovakia, s. r. o.</t>
  </si>
  <si>
    <t>Monarflex, s. r. o.</t>
  </si>
  <si>
    <t>10.</t>
  </si>
  <si>
    <t>11.</t>
  </si>
  <si>
    <t>Handtmann Slovakia, s. r. o.</t>
  </si>
  <si>
    <t>Eltek Energy Slovakia, s. r. o.</t>
  </si>
  <si>
    <t>12.</t>
  </si>
  <si>
    <t>13.</t>
  </si>
  <si>
    <t>14.</t>
  </si>
  <si>
    <t>Tubex Slovakia, s. r. o.</t>
  </si>
  <si>
    <t>Camfil</t>
  </si>
  <si>
    <t>Alcan</t>
  </si>
  <si>
    <t>15.</t>
  </si>
  <si>
    <t>16.</t>
  </si>
  <si>
    <t>17.</t>
  </si>
  <si>
    <t>18.</t>
  </si>
  <si>
    <t>19.</t>
  </si>
  <si>
    <t>20.</t>
  </si>
  <si>
    <t>Brano</t>
  </si>
  <si>
    <t>Dell</t>
  </si>
  <si>
    <t>ŽP Prako</t>
  </si>
  <si>
    <t>Karam Tech Europe</t>
  </si>
  <si>
    <t>Giesecke a Devrient</t>
  </si>
  <si>
    <t>Elastorsa</t>
  </si>
  <si>
    <t>21.</t>
  </si>
  <si>
    <t>Victor Buck (NMRH, s. r. o.)</t>
  </si>
  <si>
    <t>22.</t>
  </si>
  <si>
    <t>tabuľka č. 1</t>
  </si>
  <si>
    <t>Štátna pomoc na 1 NPM v Sk</t>
  </si>
  <si>
    <t>Spolu</t>
  </si>
  <si>
    <t>Finančný grant</t>
  </si>
  <si>
    <t>Prísp. na NPM</t>
  </si>
  <si>
    <t>Prísp. na vzdelávanie</t>
  </si>
  <si>
    <t>Úľava na DPPO</t>
  </si>
  <si>
    <t>Prevod vlastníctva</t>
  </si>
  <si>
    <t xml:space="preserve">Celkom </t>
  </si>
  <si>
    <t>z Priamej pomoci</t>
  </si>
  <si>
    <t>z Nepriamej pomoci</t>
  </si>
  <si>
    <t xml:space="preserve"> Celkom </t>
  </si>
  <si>
    <t>tabuľka č.2</t>
  </si>
  <si>
    <t>Ukazovatele štátnej pomoci podľa príjemcov pomoci</t>
  </si>
  <si>
    <t>SEWON ECS SLOVAKIA, s.r.o.</t>
  </si>
  <si>
    <t>Deltabeam Slovakia, s.r.o.</t>
  </si>
  <si>
    <t>ZF Levice, s.r.o.</t>
  </si>
  <si>
    <t>INSTITUTE EUROPHARM, s.r.o.</t>
  </si>
  <si>
    <t>MIXON a.s.</t>
  </si>
  <si>
    <t>MULLER TEXTILES SLOVAKIA, s.r.o.</t>
  </si>
  <si>
    <t>TRW Steering Systems Slovakia, s.r.o.</t>
  </si>
  <si>
    <t>Rübig SK, k.s.</t>
  </si>
  <si>
    <t xml:space="preserve">419 879 000 </t>
  </si>
  <si>
    <t>Daňová úľava v Sk</t>
  </si>
  <si>
    <t>Celková výška investície v Sk</t>
  </si>
  <si>
    <t>Predpokladané čerpanie štátnej pomoci v jednotlivých rokoch v Sk</t>
  </si>
  <si>
    <t xml:space="preserve">Výška oprávnených nákladov v Sk </t>
  </si>
  <si>
    <t>Priama pomoc v Sk</t>
  </si>
  <si>
    <t>Nepriama pomoc v Sk</t>
  </si>
  <si>
    <t>Príspevok na novovytvorené pracovné miesta v Sk</t>
  </si>
  <si>
    <t>MAR SK, s.r.o.</t>
  </si>
  <si>
    <t xml:space="preserve">Výška oprávnených investičných nákladov v Sk  </t>
  </si>
  <si>
    <t>Magneti Marelli Slovakia s.r.o.</t>
  </si>
  <si>
    <t>Prehľad predpokladaného čerpania štátnej pomoci v jednotlivých rokoch</t>
  </si>
  <si>
    <t>428313600*</t>
  </si>
  <si>
    <r>
      <t xml:space="preserve">* </t>
    </r>
    <r>
      <rPr>
        <sz val="11"/>
        <rFont val="Arial CE"/>
        <family val="0"/>
      </rPr>
      <t>výška oprávnených mzdových nákladov</t>
    </r>
  </si>
  <si>
    <t>Počet NPM**</t>
  </si>
  <si>
    <t>**NPM = novovytvorené pracovné miesta</t>
  </si>
  <si>
    <t>Celková výška ŠP v Sk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</si>
</sst>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&quot; &quot;"/>
    <numFmt numFmtId="166" formatCode="0.000"/>
    <numFmt numFmtId="167" formatCode="#,##0.00&quot;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"/>
    <numFmt numFmtId="173" formatCode="#,##0.0000"/>
    <numFmt numFmtId="174" formatCode="0.0000"/>
    <numFmt numFmtId="175" formatCode="#,##0.000&quot; &quot;"/>
    <numFmt numFmtId="176" formatCode="#,##0.0&quot; &quot;"/>
    <numFmt numFmtId="177" formatCode="#,##0.0000&quot; &quot;"/>
    <numFmt numFmtId="178" formatCode="#,##0.00000&quot; &quot;"/>
    <numFmt numFmtId="179" formatCode="#,##0.000000&quot; &quot;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 CE"/>
      <family val="2"/>
    </font>
    <font>
      <sz val="14"/>
      <name val="Arial CE"/>
      <family val="2"/>
    </font>
    <font>
      <sz val="11"/>
      <name val="Arial"/>
      <family val="0"/>
    </font>
    <font>
      <b/>
      <sz val="11"/>
      <name val="Arial CE"/>
      <family val="2"/>
    </font>
    <font>
      <b/>
      <i/>
      <sz val="11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Arial CE"/>
      <family val="2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Dot"/>
    </border>
    <border>
      <left style="thin"/>
      <right style="medium"/>
      <top style="thin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Dot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7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/>
    </xf>
    <xf numFmtId="0" fontId="6" fillId="0" borderId="3" xfId="0" applyNumberFormat="1" applyFont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7" fillId="2" borderId="5" xfId="0" applyNumberFormat="1" applyFont="1" applyFill="1" applyBorder="1" applyAlignment="1">
      <alignment/>
    </xf>
    <xf numFmtId="164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8" fillId="0" borderId="1" xfId="0" applyNumberFormat="1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2" fontId="13" fillId="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7" fillId="0" borderId="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2" fontId="7" fillId="0" borderId="3" xfId="0" applyNumberFormat="1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8" fillId="0" borderId="19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8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3" fontId="8" fillId="0" borderId="24" xfId="0" applyNumberFormat="1" applyFont="1" applyBorder="1" applyAlignment="1">
      <alignment vertical="center" wrapText="1"/>
    </xf>
    <xf numFmtId="3" fontId="5" fillId="0" borderId="25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/>
    </xf>
    <xf numFmtId="2" fontId="11" fillId="0" borderId="27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2" fontId="11" fillId="2" borderId="28" xfId="0" applyNumberFormat="1" applyFont="1" applyFill="1" applyBorder="1" applyAlignment="1">
      <alignment horizontal="left"/>
    </xf>
    <xf numFmtId="3" fontId="5" fillId="2" borderId="29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horizontal="right" vertical="center" wrapText="1"/>
    </xf>
    <xf numFmtId="3" fontId="8" fillId="2" borderId="30" xfId="0" applyNumberFormat="1" applyFont="1" applyFill="1" applyBorder="1" applyAlignment="1">
      <alignment horizontal="right" vertical="center"/>
    </xf>
    <xf numFmtId="167" fontId="6" fillId="0" borderId="31" xfId="0" applyNumberFormat="1" applyFont="1" applyFill="1" applyBorder="1" applyAlignment="1">
      <alignment horizontal="center" vertical="center" wrapText="1"/>
    </xf>
    <xf numFmtId="167" fontId="6" fillId="0" borderId="32" xfId="0" applyNumberFormat="1" applyFont="1" applyFill="1" applyBorder="1" applyAlignment="1">
      <alignment horizontal="center" vertical="center" wrapText="1"/>
    </xf>
    <xf numFmtId="167" fontId="6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6" fillId="0" borderId="3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0" fillId="0" borderId="37" xfId="0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6" fillId="0" borderId="27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37" xfId="0" applyFont="1" applyBorder="1" applyAlignment="1">
      <alignment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7" fillId="0" borderId="18" xfId="0" applyNumberFormat="1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zoomScale="85" zoomScaleNormal="85" workbookViewId="0" topLeftCell="B8">
      <selection activeCell="L179" sqref="L179"/>
    </sheetView>
  </sheetViews>
  <sheetFormatPr defaultColWidth="9.140625" defaultRowHeight="12.75"/>
  <cols>
    <col min="1" max="1" width="4.421875" style="0" hidden="1" customWidth="1"/>
    <col min="2" max="2" width="28.28125" style="0" customWidth="1"/>
    <col min="3" max="3" width="20.140625" style="0" customWidth="1"/>
    <col min="4" max="4" width="16.57421875" style="0" customWidth="1"/>
    <col min="5" max="5" width="15.421875" style="0" bestFit="1" customWidth="1"/>
    <col min="6" max="6" width="20.421875" style="16" bestFit="1" customWidth="1"/>
    <col min="7" max="7" width="16.140625" style="16" customWidth="1"/>
    <col min="8" max="8" width="15.00390625" style="16" customWidth="1"/>
    <col min="9" max="9" width="13.140625" style="16" bestFit="1" customWidth="1"/>
    <col min="10" max="10" width="14.57421875" style="16" bestFit="1" customWidth="1"/>
    <col min="11" max="11" width="16.421875" style="16" bestFit="1" customWidth="1"/>
    <col min="12" max="12" width="14.57421875" style="16" bestFit="1" customWidth="1"/>
    <col min="13" max="14" width="12.7109375" style="16" bestFit="1" customWidth="1"/>
    <col min="15" max="15" width="13.28125" style="16" bestFit="1" customWidth="1"/>
    <col min="16" max="17" width="12.7109375" style="43" bestFit="1" customWidth="1"/>
    <col min="18" max="19" width="12.7109375" style="0" bestFit="1" customWidth="1"/>
    <col min="20" max="20" width="11.7109375" style="0" customWidth="1"/>
  </cols>
  <sheetData>
    <row r="1" spans="1:16" ht="6.75" customHeight="1" hidden="1">
      <c r="A1" s="1"/>
      <c r="B1" s="169"/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42"/>
    </row>
    <row r="2" spans="1:16" ht="30.75" customHeight="1">
      <c r="A2" s="1"/>
      <c r="B2" s="116" t="s">
        <v>84</v>
      </c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30.75" customHeight="1">
      <c r="A3" s="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9" ht="31.5" customHeight="1" thickBot="1">
      <c r="A4" s="155" t="s">
        <v>51</v>
      </c>
      <c r="B4" s="156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42"/>
      <c r="R4" s="54"/>
      <c r="S4" s="54"/>
    </row>
    <row r="5" spans="1:19" ht="18" customHeight="1">
      <c r="A5" s="167"/>
      <c r="B5" s="177" t="s">
        <v>0</v>
      </c>
      <c r="C5" s="157" t="s">
        <v>75</v>
      </c>
      <c r="D5" s="179" t="s">
        <v>82</v>
      </c>
      <c r="E5" s="179" t="s">
        <v>87</v>
      </c>
      <c r="F5" s="175" t="s">
        <v>74</v>
      </c>
      <c r="G5" s="175" t="s">
        <v>80</v>
      </c>
      <c r="H5" s="171" t="s">
        <v>76</v>
      </c>
      <c r="I5" s="171"/>
      <c r="J5" s="172"/>
      <c r="K5" s="172"/>
      <c r="L5" s="172"/>
      <c r="M5" s="172"/>
      <c r="N5" s="172"/>
      <c r="O5" s="172"/>
      <c r="P5" s="173"/>
      <c r="Q5" s="173"/>
      <c r="R5" s="173"/>
      <c r="S5" s="174"/>
    </row>
    <row r="6" spans="1:19" ht="60.75" customHeight="1" thickBot="1">
      <c r="A6" s="168"/>
      <c r="B6" s="178"/>
      <c r="C6" s="181"/>
      <c r="D6" s="180"/>
      <c r="E6" s="189"/>
      <c r="F6" s="176"/>
      <c r="G6" s="181"/>
      <c r="H6" s="77" t="s">
        <v>2</v>
      </c>
      <c r="I6" s="78">
        <v>2007</v>
      </c>
      <c r="J6" s="78">
        <v>2008</v>
      </c>
      <c r="K6" s="78">
        <v>2009</v>
      </c>
      <c r="L6" s="78">
        <v>2010</v>
      </c>
      <c r="M6" s="78">
        <v>2011</v>
      </c>
      <c r="N6" s="78">
        <v>2012</v>
      </c>
      <c r="O6" s="78">
        <v>2013</v>
      </c>
      <c r="P6" s="78">
        <v>2014</v>
      </c>
      <c r="Q6" s="78">
        <v>2015</v>
      </c>
      <c r="R6" s="78">
        <v>2016</v>
      </c>
      <c r="S6" s="79">
        <v>2017</v>
      </c>
    </row>
    <row r="7" spans="1:19" ht="28.5">
      <c r="A7" s="95"/>
      <c r="B7" s="93" t="s">
        <v>65</v>
      </c>
      <c r="C7" s="123">
        <v>200938000</v>
      </c>
      <c r="D7" s="80" t="s">
        <v>85</v>
      </c>
      <c r="E7" s="105">
        <v>1200</v>
      </c>
      <c r="F7" s="81">
        <v>0</v>
      </c>
      <c r="G7" s="76">
        <v>214156800</v>
      </c>
      <c r="H7" s="76">
        <f>SUM(I7:S7)</f>
        <v>214156800</v>
      </c>
      <c r="I7" s="107">
        <v>0</v>
      </c>
      <c r="J7" s="81">
        <v>178464000</v>
      </c>
      <c r="K7" s="81">
        <v>35692800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106">
        <v>0</v>
      </c>
    </row>
    <row r="8" spans="1:19" ht="14.25">
      <c r="A8" s="95"/>
      <c r="B8" s="93" t="s">
        <v>66</v>
      </c>
      <c r="C8" s="123">
        <v>326004000</v>
      </c>
      <c r="D8" s="105">
        <v>326004000</v>
      </c>
      <c r="E8" s="105">
        <v>155</v>
      </c>
      <c r="F8" s="81">
        <v>130401600</v>
      </c>
      <c r="G8" s="76">
        <v>0</v>
      </c>
      <c r="H8" s="76">
        <f>SUM(I8:S8)</f>
        <v>130401600</v>
      </c>
      <c r="I8" s="81">
        <v>0</v>
      </c>
      <c r="J8" s="81">
        <v>0</v>
      </c>
      <c r="K8" s="81">
        <v>14863000</v>
      </c>
      <c r="L8" s="81">
        <v>26400000</v>
      </c>
      <c r="M8" s="81">
        <v>27396000</v>
      </c>
      <c r="N8" s="81">
        <v>28662000</v>
      </c>
      <c r="O8" s="81">
        <v>30772000</v>
      </c>
      <c r="P8" s="81">
        <v>2308600</v>
      </c>
      <c r="Q8" s="81">
        <v>0</v>
      </c>
      <c r="R8" s="81">
        <v>0</v>
      </c>
      <c r="S8" s="106">
        <v>0</v>
      </c>
    </row>
    <row r="9" spans="1:19" ht="14.25">
      <c r="A9" s="95"/>
      <c r="B9" s="93" t="s">
        <v>67</v>
      </c>
      <c r="C9" s="123">
        <v>2031825911</v>
      </c>
      <c r="D9" s="105">
        <v>1464040000</v>
      </c>
      <c r="E9" s="105">
        <v>818</v>
      </c>
      <c r="F9" s="81">
        <v>219606000</v>
      </c>
      <c r="G9" s="76">
        <v>0</v>
      </c>
      <c r="H9" s="76">
        <f>SUM(I9:S9)</f>
        <v>219606000</v>
      </c>
      <c r="I9" s="81">
        <v>0</v>
      </c>
      <c r="J9" s="81">
        <v>0</v>
      </c>
      <c r="K9" s="81">
        <v>0</v>
      </c>
      <c r="L9" s="81">
        <v>49364000</v>
      </c>
      <c r="M9" s="81">
        <v>62706000</v>
      </c>
      <c r="N9" s="81">
        <v>58228000</v>
      </c>
      <c r="O9" s="81">
        <v>49308000</v>
      </c>
      <c r="P9" s="81">
        <v>0</v>
      </c>
      <c r="Q9" s="81">
        <v>0</v>
      </c>
      <c r="R9" s="81">
        <v>0</v>
      </c>
      <c r="S9" s="106">
        <v>0</v>
      </c>
    </row>
    <row r="10" spans="1:19" ht="14.25">
      <c r="A10" s="95"/>
      <c r="B10" s="196" t="s">
        <v>72</v>
      </c>
      <c r="C10" s="124">
        <v>604000000</v>
      </c>
      <c r="D10" s="75">
        <v>604000000</v>
      </c>
      <c r="E10" s="126">
        <v>155</v>
      </c>
      <c r="F10" s="109">
        <v>70000000</v>
      </c>
      <c r="G10" s="127"/>
      <c r="H10" s="160">
        <v>121900000</v>
      </c>
      <c r="I10" s="108">
        <v>0</v>
      </c>
      <c r="J10" s="108">
        <v>0</v>
      </c>
      <c r="K10" s="108">
        <v>0</v>
      </c>
      <c r="L10" s="108">
        <v>0</v>
      </c>
      <c r="M10" s="108">
        <v>832000</v>
      </c>
      <c r="N10" s="108">
        <v>2771000</v>
      </c>
      <c r="O10" s="108">
        <v>4719000</v>
      </c>
      <c r="P10" s="108">
        <v>10648000</v>
      </c>
      <c r="Q10" s="108">
        <v>13894000</v>
      </c>
      <c r="R10" s="108">
        <v>15568000</v>
      </c>
      <c r="S10" s="110">
        <v>21568000</v>
      </c>
    </row>
    <row r="11" spans="1:19" ht="14.25">
      <c r="A11" s="95"/>
      <c r="B11" s="197"/>
      <c r="C11" s="128"/>
      <c r="D11" s="129"/>
      <c r="E11" s="129"/>
      <c r="F11" s="76"/>
      <c r="G11" s="76">
        <v>51900000</v>
      </c>
      <c r="H11" s="161"/>
      <c r="I11" s="76">
        <v>0</v>
      </c>
      <c r="J11" s="76">
        <v>18400000</v>
      </c>
      <c r="K11" s="76">
        <v>13100000</v>
      </c>
      <c r="L11" s="76">
        <v>11700000</v>
      </c>
      <c r="M11" s="76">
        <v>8700000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104">
        <v>0</v>
      </c>
    </row>
    <row r="12" spans="1:19" ht="28.5">
      <c r="A12" s="95"/>
      <c r="B12" s="93" t="s">
        <v>68</v>
      </c>
      <c r="C12" s="123">
        <v>227000000</v>
      </c>
      <c r="D12" s="105">
        <v>227000000</v>
      </c>
      <c r="E12" s="105">
        <v>60</v>
      </c>
      <c r="F12" s="81">
        <v>95200000</v>
      </c>
      <c r="G12" s="76">
        <v>0</v>
      </c>
      <c r="H12" s="76">
        <f>SUM(I12:S12)</f>
        <v>95200000</v>
      </c>
      <c r="I12" s="81">
        <v>0</v>
      </c>
      <c r="J12" s="81">
        <v>0</v>
      </c>
      <c r="K12" s="81">
        <v>0</v>
      </c>
      <c r="L12" s="81">
        <v>33730000</v>
      </c>
      <c r="M12" s="81">
        <v>24306000</v>
      </c>
      <c r="N12" s="81">
        <v>30404000</v>
      </c>
      <c r="O12" s="81">
        <v>6760000</v>
      </c>
      <c r="P12" s="81">
        <v>0</v>
      </c>
      <c r="Q12" s="81">
        <v>0</v>
      </c>
      <c r="R12" s="81">
        <v>0</v>
      </c>
      <c r="S12" s="106">
        <v>0</v>
      </c>
    </row>
    <row r="13" spans="1:19" ht="14.25">
      <c r="A13" s="95"/>
      <c r="B13" s="93" t="s">
        <v>69</v>
      </c>
      <c r="C13" s="123">
        <v>2156406000</v>
      </c>
      <c r="D13" s="105">
        <v>2156406000</v>
      </c>
      <c r="E13" s="105">
        <v>55</v>
      </c>
      <c r="F13" s="81">
        <v>700000000</v>
      </c>
      <c r="G13" s="76">
        <v>0</v>
      </c>
      <c r="H13" s="76">
        <f aca="true" t="shared" si="0" ref="H13:H18">SUM(I13:S13)</f>
        <v>700000000</v>
      </c>
      <c r="I13" s="81">
        <v>0</v>
      </c>
      <c r="J13" s="81">
        <v>0</v>
      </c>
      <c r="K13" s="81">
        <v>14990000</v>
      </c>
      <c r="L13" s="81">
        <v>24860000</v>
      </c>
      <c r="M13" s="81">
        <v>39010000</v>
      </c>
      <c r="N13" s="81">
        <v>53840000</v>
      </c>
      <c r="O13" s="81">
        <v>71460000</v>
      </c>
      <c r="P13" s="81">
        <v>92230000</v>
      </c>
      <c r="Q13" s="81">
        <v>111530000</v>
      </c>
      <c r="R13" s="81">
        <v>132750000</v>
      </c>
      <c r="S13" s="106">
        <v>159330000</v>
      </c>
    </row>
    <row r="14" spans="1:19" ht="29.25">
      <c r="A14" s="96" t="s">
        <v>12</v>
      </c>
      <c r="B14" s="98" t="s">
        <v>70</v>
      </c>
      <c r="C14" s="125">
        <v>308347840</v>
      </c>
      <c r="D14" s="111">
        <v>229269000</v>
      </c>
      <c r="E14" s="111">
        <v>78</v>
      </c>
      <c r="F14" s="82">
        <v>114634000</v>
      </c>
      <c r="G14" s="112">
        <v>0</v>
      </c>
      <c r="H14" s="76">
        <f t="shared" si="0"/>
        <v>114634000</v>
      </c>
      <c r="I14" s="81">
        <v>0</v>
      </c>
      <c r="J14" s="82">
        <v>8540000</v>
      </c>
      <c r="K14" s="82">
        <v>7440000</v>
      </c>
      <c r="L14" s="82">
        <v>6800000</v>
      </c>
      <c r="M14" s="82">
        <v>10440000</v>
      </c>
      <c r="N14" s="82">
        <v>12610000</v>
      </c>
      <c r="O14" s="82">
        <v>14120000</v>
      </c>
      <c r="P14" s="82">
        <v>16610000</v>
      </c>
      <c r="Q14" s="82">
        <v>18070000</v>
      </c>
      <c r="R14" s="82">
        <v>20004000</v>
      </c>
      <c r="S14" s="113">
        <v>0</v>
      </c>
    </row>
    <row r="15" spans="1:19" ht="29.25">
      <c r="A15" s="97" t="s">
        <v>13</v>
      </c>
      <c r="B15" s="99" t="s">
        <v>71</v>
      </c>
      <c r="C15" s="125">
        <v>896000000</v>
      </c>
      <c r="D15" s="114">
        <v>640000000</v>
      </c>
      <c r="E15" s="114">
        <v>221</v>
      </c>
      <c r="F15" s="82">
        <v>256000000</v>
      </c>
      <c r="G15" s="112">
        <v>0</v>
      </c>
      <c r="H15" s="76">
        <f t="shared" si="0"/>
        <v>256000000</v>
      </c>
      <c r="I15" s="75">
        <v>0</v>
      </c>
      <c r="J15" s="83">
        <v>29092000</v>
      </c>
      <c r="K15" s="83">
        <v>20713000</v>
      </c>
      <c r="L15" s="83">
        <v>24450000</v>
      </c>
      <c r="M15" s="83">
        <v>21029000</v>
      </c>
      <c r="N15" s="83">
        <v>24182000</v>
      </c>
      <c r="O15" s="83">
        <v>25182000</v>
      </c>
      <c r="P15" s="83">
        <v>24265000</v>
      </c>
      <c r="Q15" s="83">
        <v>24858000</v>
      </c>
      <c r="R15" s="83">
        <v>24553000</v>
      </c>
      <c r="S15" s="115">
        <v>37676000</v>
      </c>
    </row>
    <row r="16" spans="1:19" ht="29.25">
      <c r="A16" s="130"/>
      <c r="B16" s="121" t="s">
        <v>83</v>
      </c>
      <c r="C16" s="85">
        <v>1216575000</v>
      </c>
      <c r="D16" s="122">
        <v>886678000</v>
      </c>
      <c r="E16" s="122">
        <v>434</v>
      </c>
      <c r="F16" s="85" t="s">
        <v>73</v>
      </c>
      <c r="G16" s="82">
        <v>0</v>
      </c>
      <c r="H16" s="76">
        <f t="shared" si="0"/>
        <v>419879000</v>
      </c>
      <c r="I16" s="81"/>
      <c r="J16" s="82">
        <v>11492000</v>
      </c>
      <c r="K16" s="82">
        <v>156368000</v>
      </c>
      <c r="L16" s="82">
        <v>180249000</v>
      </c>
      <c r="M16" s="82">
        <v>71770000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113">
        <v>0</v>
      </c>
    </row>
    <row r="17" spans="1:19" ht="15.75" thickBot="1">
      <c r="A17" s="131"/>
      <c r="B17" s="132" t="s">
        <v>81</v>
      </c>
      <c r="C17" s="86">
        <v>630330000</v>
      </c>
      <c r="D17" s="114">
        <v>630330000</v>
      </c>
      <c r="E17" s="114">
        <v>202</v>
      </c>
      <c r="F17" s="86">
        <v>31517000</v>
      </c>
      <c r="G17" s="83">
        <v>0</v>
      </c>
      <c r="H17" s="107">
        <f t="shared" si="0"/>
        <v>31517000</v>
      </c>
      <c r="I17" s="75">
        <v>19000000</v>
      </c>
      <c r="J17" s="83">
        <v>12517000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115">
        <v>0</v>
      </c>
    </row>
    <row r="18" spans="1:20" ht="20.25" customHeight="1" thickBot="1">
      <c r="A18" s="74"/>
      <c r="B18" s="73" t="s">
        <v>2</v>
      </c>
      <c r="C18" s="149">
        <f>SUM(C7:C17)</f>
        <v>8597426751</v>
      </c>
      <c r="D18" s="149">
        <v>7590040600</v>
      </c>
      <c r="E18" s="149">
        <f aca="true" t="shared" si="1" ref="E18:S18">SUM(E7:E17)</f>
        <v>3378</v>
      </c>
      <c r="F18" s="149">
        <v>2037237600</v>
      </c>
      <c r="G18" s="149">
        <f t="shared" si="1"/>
        <v>266056800</v>
      </c>
      <c r="H18" s="150">
        <f t="shared" si="0"/>
        <v>2303294400</v>
      </c>
      <c r="I18" s="149">
        <f t="shared" si="1"/>
        <v>19000000</v>
      </c>
      <c r="J18" s="149">
        <f t="shared" si="1"/>
        <v>258505000</v>
      </c>
      <c r="K18" s="149">
        <f t="shared" si="1"/>
        <v>263166800</v>
      </c>
      <c r="L18" s="149">
        <f t="shared" si="1"/>
        <v>357553000</v>
      </c>
      <c r="M18" s="149">
        <f t="shared" si="1"/>
        <v>266189000</v>
      </c>
      <c r="N18" s="149">
        <f t="shared" si="1"/>
        <v>210697000</v>
      </c>
      <c r="O18" s="149">
        <f t="shared" si="1"/>
        <v>202321000</v>
      </c>
      <c r="P18" s="149">
        <f t="shared" si="1"/>
        <v>146061600</v>
      </c>
      <c r="Q18" s="149">
        <f t="shared" si="1"/>
        <v>168352000</v>
      </c>
      <c r="R18" s="149">
        <f t="shared" si="1"/>
        <v>192875000</v>
      </c>
      <c r="S18" s="151">
        <f t="shared" si="1"/>
        <v>218574000</v>
      </c>
      <c r="T18" s="69"/>
    </row>
    <row r="19" spans="1:19" s="88" customFormat="1" ht="14.25">
      <c r="A19" s="2"/>
      <c r="B19" s="87" t="s">
        <v>86</v>
      </c>
      <c r="C19" s="87"/>
      <c r="D19" s="3"/>
      <c r="E19" s="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3"/>
      <c r="Q19" s="43"/>
      <c r="R19" s="54"/>
      <c r="S19" s="54"/>
    </row>
    <row r="20" spans="1:19" ht="14.25" customHeight="1" hidden="1">
      <c r="A20" s="190"/>
      <c r="B20" s="191"/>
      <c r="C20" s="191"/>
      <c r="D20" s="191"/>
      <c r="E20" s="191"/>
      <c r="F20" s="192"/>
      <c r="G20" s="70"/>
      <c r="H20" s="152" t="s">
        <v>1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4"/>
    </row>
    <row r="21" spans="1:19" ht="15" hidden="1">
      <c r="A21" s="193"/>
      <c r="B21" s="194"/>
      <c r="C21" s="194"/>
      <c r="D21" s="194"/>
      <c r="E21" s="194"/>
      <c r="F21" s="195"/>
      <c r="G21" s="71"/>
      <c r="H21" s="57" t="s">
        <v>2</v>
      </c>
      <c r="I21" s="57"/>
      <c r="J21" s="58">
        <v>2008</v>
      </c>
      <c r="K21" s="58">
        <v>2009</v>
      </c>
      <c r="L21" s="58">
        <v>2010</v>
      </c>
      <c r="M21" s="58">
        <v>2011</v>
      </c>
      <c r="N21" s="58">
        <v>2012</v>
      </c>
      <c r="O21" s="58">
        <v>2013</v>
      </c>
      <c r="P21" s="58">
        <v>2014</v>
      </c>
      <c r="Q21" s="58">
        <v>2015</v>
      </c>
      <c r="R21" s="58">
        <v>2016</v>
      </c>
      <c r="S21" s="59">
        <v>2017</v>
      </c>
    </row>
    <row r="22" spans="1:19" ht="15" hidden="1">
      <c r="A22" s="33" t="s">
        <v>12</v>
      </c>
      <c r="B22" s="25" t="s">
        <v>6</v>
      </c>
      <c r="C22" s="25"/>
      <c r="D22" s="5">
        <v>585.018</v>
      </c>
      <c r="E22" s="26">
        <v>175</v>
      </c>
      <c r="F22" s="7"/>
      <c r="G22" s="7"/>
      <c r="H22" s="7">
        <f aca="true" t="shared" si="2" ref="H22:H43">SUM(J22:S22)</f>
        <v>102.033</v>
      </c>
      <c r="I22" s="7"/>
      <c r="J22" s="7">
        <v>13.143</v>
      </c>
      <c r="K22" s="7">
        <v>13.651</v>
      </c>
      <c r="L22" s="7">
        <v>14.764</v>
      </c>
      <c r="M22" s="7">
        <v>14.938</v>
      </c>
      <c r="N22" s="7">
        <v>15.024</v>
      </c>
      <c r="O22" s="7">
        <v>15.024</v>
      </c>
      <c r="P22" s="47">
        <v>15.489</v>
      </c>
      <c r="Q22" s="44">
        <v>0</v>
      </c>
      <c r="R22" s="7">
        <v>0</v>
      </c>
      <c r="S22" s="8">
        <v>0</v>
      </c>
    </row>
    <row r="23" spans="1:19" ht="15" hidden="1">
      <c r="A23" s="33" t="s">
        <v>13</v>
      </c>
      <c r="B23" s="27" t="s">
        <v>7</v>
      </c>
      <c r="C23" s="27"/>
      <c r="D23" s="28">
        <v>1982.996</v>
      </c>
      <c r="E23" s="29">
        <v>392</v>
      </c>
      <c r="F23" s="30"/>
      <c r="G23" s="30"/>
      <c r="H23" s="7">
        <f t="shared" si="2"/>
        <v>297.449</v>
      </c>
      <c r="I23" s="7"/>
      <c r="J23" s="7">
        <v>70.685</v>
      </c>
      <c r="K23" s="7">
        <v>107.278</v>
      </c>
      <c r="L23" s="7">
        <v>109.556</v>
      </c>
      <c r="M23" s="7">
        <v>9.93</v>
      </c>
      <c r="N23" s="7">
        <v>0</v>
      </c>
      <c r="O23" s="7">
        <v>0</v>
      </c>
      <c r="P23" s="47">
        <v>0</v>
      </c>
      <c r="Q23" s="47">
        <v>0</v>
      </c>
      <c r="R23" s="7">
        <v>0</v>
      </c>
      <c r="S23" s="8">
        <v>0</v>
      </c>
    </row>
    <row r="24" spans="1:19" ht="15" hidden="1">
      <c r="A24" s="33" t="s">
        <v>3</v>
      </c>
      <c r="B24" s="31" t="s">
        <v>23</v>
      </c>
      <c r="C24" s="31"/>
      <c r="D24" s="5">
        <v>675.6915</v>
      </c>
      <c r="E24" s="26">
        <v>100</v>
      </c>
      <c r="F24" s="7"/>
      <c r="G24" s="7"/>
      <c r="H24" s="7">
        <f t="shared" si="2"/>
        <v>116.839</v>
      </c>
      <c r="I24" s="7"/>
      <c r="J24" s="7">
        <v>6.891</v>
      </c>
      <c r="K24" s="7">
        <v>6.858</v>
      </c>
      <c r="L24" s="7">
        <v>14.982</v>
      </c>
      <c r="M24" s="7">
        <v>13.913</v>
      </c>
      <c r="N24" s="7">
        <v>15.845</v>
      </c>
      <c r="O24" s="7">
        <v>19.549</v>
      </c>
      <c r="P24" s="48">
        <v>18.759</v>
      </c>
      <c r="Q24" s="47">
        <v>20.042</v>
      </c>
      <c r="R24" s="7">
        <v>0</v>
      </c>
      <c r="S24" s="8">
        <v>0</v>
      </c>
    </row>
    <row r="25" spans="1:19" ht="15" hidden="1">
      <c r="A25" s="33" t="s">
        <v>15</v>
      </c>
      <c r="B25" s="31" t="s">
        <v>10</v>
      </c>
      <c r="C25" s="31"/>
      <c r="D25" s="5">
        <v>255.475</v>
      </c>
      <c r="E25" s="26">
        <v>270</v>
      </c>
      <c r="F25" s="7"/>
      <c r="G25" s="7"/>
      <c r="H25" s="7">
        <f t="shared" si="2"/>
        <v>95.38499999999999</v>
      </c>
      <c r="I25" s="7"/>
      <c r="J25" s="21">
        <v>4.856</v>
      </c>
      <c r="K25" s="21">
        <v>7.463</v>
      </c>
      <c r="L25" s="21">
        <v>10.342</v>
      </c>
      <c r="M25" s="21">
        <v>12.488</v>
      </c>
      <c r="N25" s="21">
        <v>14.47</v>
      </c>
      <c r="O25" s="21">
        <v>17.278</v>
      </c>
      <c r="P25" s="48">
        <v>18.026</v>
      </c>
      <c r="Q25" s="47">
        <v>10.462</v>
      </c>
      <c r="R25" s="7">
        <v>0</v>
      </c>
      <c r="S25" s="8">
        <v>0</v>
      </c>
    </row>
    <row r="26" spans="1:19" ht="15" hidden="1">
      <c r="A26" s="33" t="s">
        <v>19</v>
      </c>
      <c r="B26" s="31" t="s">
        <v>8</v>
      </c>
      <c r="C26" s="31"/>
      <c r="D26" s="5">
        <v>484</v>
      </c>
      <c r="E26" s="26">
        <v>60</v>
      </c>
      <c r="F26" s="7"/>
      <c r="G26" s="7"/>
      <c r="H26" s="7">
        <f t="shared" si="2"/>
        <v>58.800000000000004</v>
      </c>
      <c r="I26" s="7"/>
      <c r="J26" s="7">
        <v>4.6</v>
      </c>
      <c r="K26" s="7">
        <v>6</v>
      </c>
      <c r="L26" s="7">
        <v>6.2</v>
      </c>
      <c r="M26" s="7">
        <v>6.4</v>
      </c>
      <c r="N26" s="7">
        <v>6.6</v>
      </c>
      <c r="O26" s="7">
        <v>6.9</v>
      </c>
      <c r="P26" s="47">
        <v>7.1</v>
      </c>
      <c r="Q26" s="47">
        <v>7.3</v>
      </c>
      <c r="R26" s="7">
        <v>7.7</v>
      </c>
      <c r="S26" s="8">
        <v>0</v>
      </c>
    </row>
    <row r="27" spans="1:19" ht="15" hidden="1">
      <c r="A27" s="34" t="s">
        <v>20</v>
      </c>
      <c r="B27" s="32" t="s">
        <v>24</v>
      </c>
      <c r="C27" s="32"/>
      <c r="D27" s="5">
        <v>1213</v>
      </c>
      <c r="E27" s="26">
        <v>477</v>
      </c>
      <c r="F27" s="7"/>
      <c r="G27" s="7"/>
      <c r="H27" s="7">
        <f t="shared" si="2"/>
        <v>292.35</v>
      </c>
      <c r="I27" s="7"/>
      <c r="J27" s="7">
        <v>18.3</v>
      </c>
      <c r="K27" s="7">
        <v>64.6</v>
      </c>
      <c r="L27" s="7">
        <v>68.9</v>
      </c>
      <c r="M27" s="7">
        <v>72.1</v>
      </c>
      <c r="N27" s="7">
        <v>68.45</v>
      </c>
      <c r="O27" s="7">
        <v>0</v>
      </c>
      <c r="P27" s="7">
        <v>0</v>
      </c>
      <c r="Q27" s="7">
        <v>0</v>
      </c>
      <c r="R27" s="7">
        <v>0</v>
      </c>
      <c r="S27" s="8">
        <v>0</v>
      </c>
    </row>
    <row r="28" spans="1:19" ht="15" hidden="1">
      <c r="A28" s="34" t="s">
        <v>14</v>
      </c>
      <c r="B28" s="32" t="s">
        <v>25</v>
      </c>
      <c r="C28" s="32"/>
      <c r="D28" s="5">
        <v>563.716</v>
      </c>
      <c r="E28" s="26">
        <v>71</v>
      </c>
      <c r="F28" s="7"/>
      <c r="G28" s="7"/>
      <c r="H28" s="7">
        <f t="shared" si="2"/>
        <v>80.87</v>
      </c>
      <c r="I28" s="7"/>
      <c r="J28" s="7">
        <v>0.489</v>
      </c>
      <c r="K28" s="7">
        <v>1.189</v>
      </c>
      <c r="L28" s="7">
        <v>1.9</v>
      </c>
      <c r="M28" s="7">
        <v>2.647</v>
      </c>
      <c r="N28" s="7">
        <v>11.853</v>
      </c>
      <c r="O28" s="7">
        <v>10.101</v>
      </c>
      <c r="P28" s="48">
        <v>11.411</v>
      </c>
      <c r="Q28" s="47">
        <v>12.879</v>
      </c>
      <c r="R28" s="7">
        <v>13.712</v>
      </c>
      <c r="S28" s="8">
        <v>14.689</v>
      </c>
    </row>
    <row r="29" spans="1:19" ht="15" hidden="1">
      <c r="A29" s="35" t="s">
        <v>21</v>
      </c>
      <c r="B29" s="31" t="s">
        <v>9</v>
      </c>
      <c r="C29" s="31"/>
      <c r="D29" s="5">
        <v>607.074</v>
      </c>
      <c r="E29" s="26">
        <v>512</v>
      </c>
      <c r="F29" s="7"/>
      <c r="G29" s="7"/>
      <c r="H29" s="7">
        <f t="shared" si="2"/>
        <v>0</v>
      </c>
      <c r="I29" s="7"/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</row>
    <row r="30" spans="1:19" ht="15" hidden="1">
      <c r="A30" s="33" t="s">
        <v>22</v>
      </c>
      <c r="B30" s="31" t="s">
        <v>11</v>
      </c>
      <c r="C30" s="31"/>
      <c r="D30" s="5">
        <v>540</v>
      </c>
      <c r="E30" s="26">
        <v>300</v>
      </c>
      <c r="F30" s="7"/>
      <c r="G30" s="7"/>
      <c r="H30" s="7">
        <f t="shared" si="2"/>
        <v>0</v>
      </c>
      <c r="I30" s="7"/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2">
        <v>0</v>
      </c>
    </row>
    <row r="31" spans="1:19" ht="15" hidden="1">
      <c r="A31" s="33" t="s">
        <v>26</v>
      </c>
      <c r="B31" s="31" t="s">
        <v>28</v>
      </c>
      <c r="C31" s="31"/>
      <c r="D31" s="5">
        <v>991.8</v>
      </c>
      <c r="E31" s="26">
        <v>250</v>
      </c>
      <c r="F31" s="7"/>
      <c r="G31" s="7"/>
      <c r="H31" s="7">
        <f t="shared" si="2"/>
        <v>239.04999999999998</v>
      </c>
      <c r="I31" s="7"/>
      <c r="J31" s="21">
        <v>0</v>
      </c>
      <c r="K31" s="21">
        <v>1.372</v>
      </c>
      <c r="L31" s="21">
        <v>5.233</v>
      </c>
      <c r="M31" s="21">
        <v>15.211</v>
      </c>
      <c r="N31" s="21">
        <v>35.37</v>
      </c>
      <c r="O31" s="21">
        <v>46.953</v>
      </c>
      <c r="P31" s="48">
        <v>59.312</v>
      </c>
      <c r="Q31" s="47">
        <v>63.223</v>
      </c>
      <c r="R31" s="21">
        <v>12.376</v>
      </c>
      <c r="S31" s="22">
        <v>0</v>
      </c>
    </row>
    <row r="32" spans="1:19" ht="15" hidden="1">
      <c r="A32" s="33" t="s">
        <v>27</v>
      </c>
      <c r="B32" s="31" t="s">
        <v>33</v>
      </c>
      <c r="C32" s="31"/>
      <c r="D32" s="5">
        <v>479.7</v>
      </c>
      <c r="E32" s="26">
        <v>158</v>
      </c>
      <c r="F32" s="7"/>
      <c r="G32" s="7"/>
      <c r="H32" s="7">
        <f t="shared" si="2"/>
        <v>137.70600000000002</v>
      </c>
      <c r="I32" s="7"/>
      <c r="J32" s="21">
        <v>16.412</v>
      </c>
      <c r="K32" s="21">
        <v>16.87</v>
      </c>
      <c r="L32" s="21">
        <v>17.336</v>
      </c>
      <c r="M32" s="21">
        <v>17.809</v>
      </c>
      <c r="N32" s="21">
        <v>18.287</v>
      </c>
      <c r="O32" s="21">
        <v>18.742</v>
      </c>
      <c r="P32" s="48">
        <v>19.2</v>
      </c>
      <c r="Q32" s="49">
        <v>13.05</v>
      </c>
      <c r="R32" s="21">
        <v>0</v>
      </c>
      <c r="S32" s="22">
        <v>0</v>
      </c>
    </row>
    <row r="33" spans="1:19" ht="15" hidden="1">
      <c r="A33" s="33" t="s">
        <v>30</v>
      </c>
      <c r="B33" s="31" t="s">
        <v>34</v>
      </c>
      <c r="C33" s="31"/>
      <c r="D33" s="5">
        <v>306.4</v>
      </c>
      <c r="E33" s="26">
        <v>156</v>
      </c>
      <c r="F33" s="7"/>
      <c r="G33" s="7"/>
      <c r="H33" s="7">
        <f t="shared" si="2"/>
        <v>105.25999999999998</v>
      </c>
      <c r="I33" s="7"/>
      <c r="J33" s="21">
        <v>10.526</v>
      </c>
      <c r="K33" s="21">
        <v>10.526</v>
      </c>
      <c r="L33" s="21">
        <v>10.526</v>
      </c>
      <c r="M33" s="21">
        <v>10.526</v>
      </c>
      <c r="N33" s="21">
        <v>10.526</v>
      </c>
      <c r="O33" s="21">
        <v>10.526</v>
      </c>
      <c r="P33" s="21">
        <v>10.526</v>
      </c>
      <c r="Q33" s="21">
        <v>10.526</v>
      </c>
      <c r="R33" s="21">
        <v>10.526</v>
      </c>
      <c r="S33" s="22">
        <v>10.526</v>
      </c>
    </row>
    <row r="34" spans="1:19" ht="15" hidden="1">
      <c r="A34" s="33" t="s">
        <v>31</v>
      </c>
      <c r="B34" s="31" t="s">
        <v>35</v>
      </c>
      <c r="C34" s="31"/>
      <c r="D34" s="5">
        <v>1086.778</v>
      </c>
      <c r="E34" s="26">
        <v>103</v>
      </c>
      <c r="F34" s="7"/>
      <c r="G34" s="7"/>
      <c r="H34" s="7">
        <f t="shared" si="2"/>
        <v>421.94699999999995</v>
      </c>
      <c r="I34" s="7"/>
      <c r="J34" s="21">
        <v>14.6647</v>
      </c>
      <c r="K34" s="21">
        <v>22.1257</v>
      </c>
      <c r="L34" s="21">
        <v>24.3427</v>
      </c>
      <c r="M34" s="21">
        <v>32.0247</v>
      </c>
      <c r="N34" s="21">
        <v>48.3217</v>
      </c>
      <c r="O34" s="21">
        <v>56.2487</v>
      </c>
      <c r="P34" s="48">
        <v>56.3447</v>
      </c>
      <c r="Q34" s="47">
        <v>55.6647</v>
      </c>
      <c r="R34" s="21">
        <v>56.1047</v>
      </c>
      <c r="S34" s="22">
        <v>56.1047</v>
      </c>
    </row>
    <row r="35" spans="1:19" ht="15" hidden="1">
      <c r="A35" s="33" t="s">
        <v>32</v>
      </c>
      <c r="B35" s="31" t="s">
        <v>43</v>
      </c>
      <c r="C35" s="31"/>
      <c r="D35" s="5">
        <v>236.6</v>
      </c>
      <c r="E35" s="26">
        <v>800</v>
      </c>
      <c r="F35" s="7"/>
      <c r="G35" s="7"/>
      <c r="H35" s="7">
        <f t="shared" si="2"/>
        <v>0</v>
      </c>
      <c r="I35" s="7"/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2">
        <v>0</v>
      </c>
    </row>
    <row r="36" spans="1:19" ht="15" hidden="1">
      <c r="A36" s="33" t="s">
        <v>36</v>
      </c>
      <c r="B36" s="31" t="s">
        <v>42</v>
      </c>
      <c r="C36" s="31"/>
      <c r="D36" s="5">
        <v>275.221</v>
      </c>
      <c r="E36" s="26">
        <v>200</v>
      </c>
      <c r="F36" s="7"/>
      <c r="G36" s="7"/>
      <c r="H36" s="7">
        <f t="shared" si="2"/>
        <v>79.21100000000001</v>
      </c>
      <c r="I36" s="7"/>
      <c r="J36" s="21">
        <v>4.27</v>
      </c>
      <c r="K36" s="21">
        <v>5.003</v>
      </c>
      <c r="L36" s="21">
        <v>7.798</v>
      </c>
      <c r="M36" s="21">
        <v>8.734</v>
      </c>
      <c r="N36" s="21">
        <v>8.792</v>
      </c>
      <c r="O36" s="21">
        <v>10.392</v>
      </c>
      <c r="P36" s="21">
        <v>9.992</v>
      </c>
      <c r="Q36" s="21">
        <v>12.441</v>
      </c>
      <c r="R36" s="21">
        <v>11.789</v>
      </c>
      <c r="S36" s="22">
        <v>0</v>
      </c>
    </row>
    <row r="37" spans="1:19" ht="15" hidden="1">
      <c r="A37" s="33" t="s">
        <v>37</v>
      </c>
      <c r="B37" s="31" t="s">
        <v>44</v>
      </c>
      <c r="C37" s="31"/>
      <c r="D37" s="5">
        <v>316</v>
      </c>
      <c r="E37" s="26">
        <v>92</v>
      </c>
      <c r="F37" s="7"/>
      <c r="G37" s="7"/>
      <c r="H37" s="7">
        <f t="shared" si="2"/>
        <v>101.59499999999998</v>
      </c>
      <c r="I37" s="7"/>
      <c r="J37" s="21">
        <v>10.1595</v>
      </c>
      <c r="K37" s="21">
        <v>10.1595</v>
      </c>
      <c r="L37" s="21">
        <v>10.1595</v>
      </c>
      <c r="M37" s="21">
        <v>10.1595</v>
      </c>
      <c r="N37" s="21">
        <v>10.1595</v>
      </c>
      <c r="O37" s="21">
        <v>10.1595</v>
      </c>
      <c r="P37" s="21">
        <v>10.1595</v>
      </c>
      <c r="Q37" s="21">
        <v>10.1595</v>
      </c>
      <c r="R37" s="21">
        <v>10.1595</v>
      </c>
      <c r="S37" s="22">
        <v>10.1595</v>
      </c>
    </row>
    <row r="38" spans="1:19" ht="15" hidden="1">
      <c r="A38" s="33" t="s">
        <v>38</v>
      </c>
      <c r="B38" s="31" t="s">
        <v>45</v>
      </c>
      <c r="C38" s="31"/>
      <c r="D38" s="5">
        <v>1460</v>
      </c>
      <c r="E38" s="26">
        <v>220</v>
      </c>
      <c r="F38" s="7"/>
      <c r="G38" s="7"/>
      <c r="H38" s="7">
        <f t="shared" si="2"/>
        <v>240</v>
      </c>
      <c r="I38" s="7"/>
      <c r="J38" s="21">
        <v>24</v>
      </c>
      <c r="K38" s="21">
        <v>24</v>
      </c>
      <c r="L38" s="21">
        <v>24</v>
      </c>
      <c r="M38" s="21">
        <v>24</v>
      </c>
      <c r="N38" s="21">
        <v>24</v>
      </c>
      <c r="O38" s="21">
        <v>24</v>
      </c>
      <c r="P38" s="21">
        <v>24</v>
      </c>
      <c r="Q38" s="21">
        <v>24</v>
      </c>
      <c r="R38" s="21">
        <v>24</v>
      </c>
      <c r="S38" s="22">
        <v>24</v>
      </c>
    </row>
    <row r="39" spans="1:19" ht="15" hidden="1">
      <c r="A39" s="33" t="s">
        <v>39</v>
      </c>
      <c r="B39" s="31" t="s">
        <v>46</v>
      </c>
      <c r="C39" s="31"/>
      <c r="D39" s="5">
        <v>378.1</v>
      </c>
      <c r="E39" s="26">
        <v>330</v>
      </c>
      <c r="F39" s="7"/>
      <c r="G39" s="7"/>
      <c r="H39" s="7">
        <f t="shared" si="2"/>
        <v>91.08499999999998</v>
      </c>
      <c r="I39" s="7"/>
      <c r="J39" s="21">
        <v>9.1085</v>
      </c>
      <c r="K39" s="21">
        <v>9.1085</v>
      </c>
      <c r="L39" s="21">
        <v>9.1085</v>
      </c>
      <c r="M39" s="21">
        <v>9.1085</v>
      </c>
      <c r="N39" s="21">
        <v>9.1085</v>
      </c>
      <c r="O39" s="21">
        <v>9.1085</v>
      </c>
      <c r="P39" s="21">
        <v>9.1085</v>
      </c>
      <c r="Q39" s="21">
        <v>9.1085</v>
      </c>
      <c r="R39" s="21">
        <v>9.1085</v>
      </c>
      <c r="S39" s="22">
        <v>9.1085</v>
      </c>
    </row>
    <row r="40" spans="1:19" ht="15" hidden="1">
      <c r="A40" s="33" t="s">
        <v>40</v>
      </c>
      <c r="B40" s="31" t="s">
        <v>16</v>
      </c>
      <c r="C40" s="31"/>
      <c r="D40" s="5">
        <v>338.062</v>
      </c>
      <c r="E40" s="26">
        <v>206</v>
      </c>
      <c r="F40" s="7"/>
      <c r="G40" s="7"/>
      <c r="H40" s="7">
        <f t="shared" si="2"/>
        <v>70.925</v>
      </c>
      <c r="I40" s="7"/>
      <c r="J40" s="21">
        <v>15.056</v>
      </c>
      <c r="K40" s="21">
        <v>13.653</v>
      </c>
      <c r="L40" s="21">
        <v>12.391</v>
      </c>
      <c r="M40" s="21">
        <v>11.685</v>
      </c>
      <c r="N40" s="21">
        <v>11.637</v>
      </c>
      <c r="O40" s="21">
        <v>6.503</v>
      </c>
      <c r="P40" s="48">
        <v>0</v>
      </c>
      <c r="Q40" s="47">
        <v>0</v>
      </c>
      <c r="R40" s="21">
        <v>0</v>
      </c>
      <c r="S40" s="22">
        <v>0</v>
      </c>
    </row>
    <row r="41" spans="1:19" ht="15" hidden="1">
      <c r="A41" s="33" t="s">
        <v>41</v>
      </c>
      <c r="B41" s="31" t="s">
        <v>47</v>
      </c>
      <c r="C41" s="31"/>
      <c r="D41" s="5">
        <v>390.309845</v>
      </c>
      <c r="E41" s="26">
        <v>106</v>
      </c>
      <c r="F41" s="7"/>
      <c r="G41" s="7"/>
      <c r="H41" s="7">
        <f t="shared" si="2"/>
        <v>113.957</v>
      </c>
      <c r="I41" s="7"/>
      <c r="J41" s="21">
        <v>5.5</v>
      </c>
      <c r="K41" s="21">
        <v>9.9</v>
      </c>
      <c r="L41" s="21">
        <v>11.4</v>
      </c>
      <c r="M41" s="21">
        <v>11.5</v>
      </c>
      <c r="N41" s="21">
        <v>12.4</v>
      </c>
      <c r="O41" s="21">
        <v>12.6</v>
      </c>
      <c r="P41" s="48">
        <v>12.6</v>
      </c>
      <c r="Q41" s="47">
        <v>12.7</v>
      </c>
      <c r="R41" s="21">
        <v>13</v>
      </c>
      <c r="S41" s="22">
        <v>12.357</v>
      </c>
    </row>
    <row r="42" spans="1:19" ht="15" hidden="1">
      <c r="A42" s="33" t="s">
        <v>48</v>
      </c>
      <c r="B42" s="31" t="s">
        <v>49</v>
      </c>
      <c r="C42" s="31"/>
      <c r="D42" s="5">
        <v>472.5</v>
      </c>
      <c r="E42" s="26">
        <v>200</v>
      </c>
      <c r="F42" s="7"/>
      <c r="G42" s="7"/>
      <c r="H42" s="7">
        <f t="shared" si="2"/>
        <v>164.02</v>
      </c>
      <c r="I42" s="7"/>
      <c r="J42" s="21">
        <v>1.463</v>
      </c>
      <c r="K42" s="21">
        <v>9.518</v>
      </c>
      <c r="L42" s="21">
        <v>16.218</v>
      </c>
      <c r="M42" s="21">
        <v>17.962</v>
      </c>
      <c r="N42" s="21">
        <v>28.611</v>
      </c>
      <c r="O42" s="21">
        <v>31.162</v>
      </c>
      <c r="P42" s="48">
        <v>32.777</v>
      </c>
      <c r="Q42" s="47">
        <v>26.309</v>
      </c>
      <c r="R42" s="21">
        <v>0</v>
      </c>
      <c r="S42" s="22">
        <v>0</v>
      </c>
    </row>
    <row r="43" spans="1:19" ht="15" hidden="1">
      <c r="A43" s="33" t="s">
        <v>50</v>
      </c>
      <c r="B43" s="31" t="s">
        <v>29</v>
      </c>
      <c r="C43" s="31"/>
      <c r="D43" s="5">
        <v>102.85</v>
      </c>
      <c r="E43" s="26">
        <v>255</v>
      </c>
      <c r="F43" s="7"/>
      <c r="G43" s="7"/>
      <c r="H43" s="7">
        <f t="shared" si="2"/>
        <v>0</v>
      </c>
      <c r="I43" s="7"/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2">
        <v>0</v>
      </c>
    </row>
    <row r="44" spans="1:19" ht="15" hidden="1" thickBot="1">
      <c r="A44" s="36"/>
      <c r="B44" s="37" t="s">
        <v>2</v>
      </c>
      <c r="C44" s="37"/>
      <c r="D44" s="38">
        <f>SUM(D22:D43)</f>
        <v>13741.291345000001</v>
      </c>
      <c r="E44" s="39">
        <f>SUM(E22:E43)</f>
        <v>5433</v>
      </c>
      <c r="F44" s="40"/>
      <c r="G44" s="40"/>
      <c r="H44" s="40">
        <f>SUM(H22:H43)</f>
        <v>2808.482</v>
      </c>
      <c r="I44" s="40"/>
      <c r="J44" s="40">
        <f aca="true" t="shared" si="3" ref="J44:S44">SUM(J22:J43)</f>
        <v>230.12370000000004</v>
      </c>
      <c r="K44" s="40">
        <f t="shared" si="3"/>
        <v>339.27469999999994</v>
      </c>
      <c r="L44" s="40">
        <f t="shared" si="3"/>
        <v>375.1567</v>
      </c>
      <c r="M44" s="40">
        <f t="shared" si="3"/>
        <v>301.13570000000004</v>
      </c>
      <c r="N44" s="40">
        <f t="shared" si="3"/>
        <v>349.4547</v>
      </c>
      <c r="O44" s="40">
        <f t="shared" si="3"/>
        <v>305.24670000000003</v>
      </c>
      <c r="P44" s="40">
        <f t="shared" si="3"/>
        <v>314.80469999999997</v>
      </c>
      <c r="Q44" s="40">
        <f t="shared" si="3"/>
        <v>287.8647</v>
      </c>
      <c r="R44" s="40">
        <f t="shared" si="3"/>
        <v>168.4757</v>
      </c>
      <c r="S44" s="41">
        <f t="shared" si="3"/>
        <v>136.94469999999998</v>
      </c>
    </row>
    <row r="45" spans="1:19" ht="14.25" hidden="1">
      <c r="A45" s="2"/>
      <c r="B45" s="10"/>
      <c r="C45" s="10"/>
      <c r="D45" s="18"/>
      <c r="E45" s="1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4.25" customHeight="1" hidden="1">
      <c r="A46" s="190"/>
      <c r="B46" s="191"/>
      <c r="C46" s="191"/>
      <c r="D46" s="191"/>
      <c r="E46" s="191"/>
      <c r="F46" s="192"/>
      <c r="G46" s="70"/>
      <c r="H46" s="152" t="s">
        <v>4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</row>
    <row r="47" spans="1:19" ht="15" hidden="1">
      <c r="A47" s="193"/>
      <c r="B47" s="194"/>
      <c r="C47" s="194"/>
      <c r="D47" s="194"/>
      <c r="E47" s="194"/>
      <c r="F47" s="195"/>
      <c r="G47" s="71"/>
      <c r="H47" s="57" t="s">
        <v>2</v>
      </c>
      <c r="I47" s="57"/>
      <c r="J47" s="58">
        <v>2008</v>
      </c>
      <c r="K47" s="58">
        <v>2009</v>
      </c>
      <c r="L47" s="58">
        <v>2010</v>
      </c>
      <c r="M47" s="58">
        <v>2011</v>
      </c>
      <c r="N47" s="58">
        <v>2012</v>
      </c>
      <c r="O47" s="58">
        <v>2013</v>
      </c>
      <c r="P47" s="58">
        <v>2014</v>
      </c>
      <c r="Q47" s="58">
        <v>2015</v>
      </c>
      <c r="R47" s="58">
        <v>2016</v>
      </c>
      <c r="S47" s="59">
        <v>2017</v>
      </c>
    </row>
    <row r="48" spans="1:19" ht="15" hidden="1">
      <c r="A48" s="33" t="s">
        <v>12</v>
      </c>
      <c r="B48" s="25" t="s">
        <v>6</v>
      </c>
      <c r="C48" s="25"/>
      <c r="D48" s="5">
        <v>585.018</v>
      </c>
      <c r="E48" s="26">
        <v>175</v>
      </c>
      <c r="F48" s="7"/>
      <c r="G48" s="7"/>
      <c r="H48" s="7">
        <f aca="true" t="shared" si="4" ref="H48:H69">SUM(J48:S48)</f>
        <v>0</v>
      </c>
      <c r="I48" s="7"/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47">
        <v>0</v>
      </c>
      <c r="Q48" s="44">
        <v>0</v>
      </c>
      <c r="R48" s="7">
        <v>0</v>
      </c>
      <c r="S48" s="8">
        <v>0</v>
      </c>
    </row>
    <row r="49" spans="1:19" ht="15" hidden="1">
      <c r="A49" s="33" t="s">
        <v>13</v>
      </c>
      <c r="B49" s="27" t="s">
        <v>7</v>
      </c>
      <c r="C49" s="27"/>
      <c r="D49" s="28">
        <v>1982.996</v>
      </c>
      <c r="E49" s="29">
        <v>392</v>
      </c>
      <c r="F49" s="30"/>
      <c r="G49" s="30"/>
      <c r="H49" s="7">
        <f t="shared" si="4"/>
        <v>0</v>
      </c>
      <c r="I49" s="7"/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47">
        <v>0</v>
      </c>
      <c r="Q49" s="44">
        <v>0</v>
      </c>
      <c r="R49" s="7">
        <v>0</v>
      </c>
      <c r="S49" s="8">
        <v>0</v>
      </c>
    </row>
    <row r="50" spans="1:19" ht="15" hidden="1">
      <c r="A50" s="33" t="s">
        <v>3</v>
      </c>
      <c r="B50" s="31" t="s">
        <v>23</v>
      </c>
      <c r="C50" s="31"/>
      <c r="D50" s="5">
        <v>675.6915</v>
      </c>
      <c r="E50" s="26">
        <v>100</v>
      </c>
      <c r="F50" s="7"/>
      <c r="G50" s="7"/>
      <c r="H50" s="7">
        <f t="shared" si="4"/>
        <v>0</v>
      </c>
      <c r="I50" s="7"/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48">
        <v>0</v>
      </c>
      <c r="Q50" s="47">
        <v>0</v>
      </c>
      <c r="R50" s="7">
        <v>0</v>
      </c>
      <c r="S50" s="8">
        <v>0</v>
      </c>
    </row>
    <row r="51" spans="1:19" ht="15" hidden="1">
      <c r="A51" s="33" t="s">
        <v>15</v>
      </c>
      <c r="B51" s="31" t="s">
        <v>10</v>
      </c>
      <c r="C51" s="31"/>
      <c r="D51" s="5">
        <v>255.475</v>
      </c>
      <c r="E51" s="26">
        <v>270</v>
      </c>
      <c r="F51" s="7"/>
      <c r="G51" s="7"/>
      <c r="H51" s="7">
        <f t="shared" si="4"/>
        <v>0</v>
      </c>
      <c r="I51" s="7"/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8">
        <v>0</v>
      </c>
    </row>
    <row r="52" spans="1:19" ht="15" hidden="1">
      <c r="A52" s="33" t="s">
        <v>19</v>
      </c>
      <c r="B52" s="31" t="s">
        <v>8</v>
      </c>
      <c r="C52" s="31"/>
      <c r="D52" s="5">
        <v>484</v>
      </c>
      <c r="E52" s="26">
        <v>60</v>
      </c>
      <c r="F52" s="7"/>
      <c r="G52" s="7"/>
      <c r="H52" s="7">
        <f t="shared" si="4"/>
        <v>0</v>
      </c>
      <c r="I52" s="7"/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>
        <v>0</v>
      </c>
    </row>
    <row r="53" spans="1:19" ht="15" hidden="1">
      <c r="A53" s="34" t="s">
        <v>20</v>
      </c>
      <c r="B53" s="32" t="s">
        <v>24</v>
      </c>
      <c r="C53" s="32"/>
      <c r="D53" s="5">
        <v>1213</v>
      </c>
      <c r="E53" s="26">
        <v>477</v>
      </c>
      <c r="F53" s="7"/>
      <c r="G53" s="7"/>
      <c r="H53" s="7">
        <f t="shared" si="4"/>
        <v>0</v>
      </c>
      <c r="I53" s="7"/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v>0</v>
      </c>
    </row>
    <row r="54" spans="1:19" ht="15" hidden="1">
      <c r="A54" s="34" t="s">
        <v>14</v>
      </c>
      <c r="B54" s="32" t="s">
        <v>25</v>
      </c>
      <c r="C54" s="32"/>
      <c r="D54" s="5">
        <v>563.716</v>
      </c>
      <c r="E54" s="26">
        <v>71</v>
      </c>
      <c r="F54" s="7"/>
      <c r="G54" s="7"/>
      <c r="H54" s="7">
        <f t="shared" si="4"/>
        <v>0</v>
      </c>
      <c r="I54" s="7"/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8">
        <v>0</v>
      </c>
    </row>
    <row r="55" spans="1:19" ht="15" hidden="1">
      <c r="A55" s="35" t="s">
        <v>21</v>
      </c>
      <c r="B55" s="31" t="s">
        <v>9</v>
      </c>
      <c r="C55" s="31"/>
      <c r="D55" s="5">
        <v>607.074</v>
      </c>
      <c r="E55" s="26">
        <v>512</v>
      </c>
      <c r="F55" s="7"/>
      <c r="G55" s="7"/>
      <c r="H55" s="7">
        <f t="shared" si="4"/>
        <v>9.727</v>
      </c>
      <c r="I55" s="7"/>
      <c r="J55" s="23">
        <v>4.173</v>
      </c>
      <c r="K55" s="23">
        <v>5.554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8">
        <v>0</v>
      </c>
    </row>
    <row r="56" spans="1:19" ht="15" hidden="1">
      <c r="A56" s="33" t="s">
        <v>22</v>
      </c>
      <c r="B56" s="31" t="s">
        <v>11</v>
      </c>
      <c r="C56" s="31"/>
      <c r="D56" s="5">
        <v>540</v>
      </c>
      <c r="E56" s="26">
        <v>300</v>
      </c>
      <c r="F56" s="7"/>
      <c r="G56" s="7"/>
      <c r="H56" s="7">
        <f t="shared" si="4"/>
        <v>0</v>
      </c>
      <c r="I56" s="7"/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8">
        <v>0</v>
      </c>
    </row>
    <row r="57" spans="1:19" ht="15" hidden="1">
      <c r="A57" s="33" t="s">
        <v>26</v>
      </c>
      <c r="B57" s="31" t="s">
        <v>28</v>
      </c>
      <c r="C57" s="31"/>
      <c r="D57" s="5">
        <v>991.8</v>
      </c>
      <c r="E57" s="26">
        <v>250</v>
      </c>
      <c r="F57" s="7"/>
      <c r="G57" s="7"/>
      <c r="H57" s="7">
        <f t="shared" si="4"/>
        <v>0</v>
      </c>
      <c r="I57" s="7"/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8">
        <v>0</v>
      </c>
    </row>
    <row r="58" spans="1:19" ht="15" hidden="1">
      <c r="A58" s="33" t="s">
        <v>27</v>
      </c>
      <c r="B58" s="31" t="s">
        <v>33</v>
      </c>
      <c r="C58" s="31"/>
      <c r="D58" s="5">
        <v>479.7</v>
      </c>
      <c r="E58" s="26">
        <v>158</v>
      </c>
      <c r="F58" s="7"/>
      <c r="G58" s="7"/>
      <c r="H58" s="7">
        <f t="shared" si="4"/>
        <v>0</v>
      </c>
      <c r="I58" s="7"/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8">
        <v>0</v>
      </c>
    </row>
    <row r="59" spans="1:19" ht="15" hidden="1">
      <c r="A59" s="33" t="s">
        <v>30</v>
      </c>
      <c r="B59" s="31" t="s">
        <v>34</v>
      </c>
      <c r="C59" s="31"/>
      <c r="D59" s="5">
        <v>306.4</v>
      </c>
      <c r="E59" s="26">
        <v>156</v>
      </c>
      <c r="F59" s="7"/>
      <c r="G59" s="7"/>
      <c r="H59" s="7">
        <f t="shared" si="4"/>
        <v>0</v>
      </c>
      <c r="I59" s="7"/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2">
        <v>0</v>
      </c>
    </row>
    <row r="60" spans="1:19" ht="15" hidden="1">
      <c r="A60" s="33" t="s">
        <v>31</v>
      </c>
      <c r="B60" s="31" t="s">
        <v>35</v>
      </c>
      <c r="C60" s="31"/>
      <c r="D60" s="5">
        <v>1086.778</v>
      </c>
      <c r="E60" s="26">
        <v>103</v>
      </c>
      <c r="F60" s="7"/>
      <c r="G60" s="7"/>
      <c r="H60" s="7">
        <f t="shared" si="4"/>
        <v>0</v>
      </c>
      <c r="I60" s="7"/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2">
        <v>0</v>
      </c>
    </row>
    <row r="61" spans="1:19" ht="15" hidden="1">
      <c r="A61" s="33" t="s">
        <v>32</v>
      </c>
      <c r="B61" s="31" t="s">
        <v>43</v>
      </c>
      <c r="C61" s="31"/>
      <c r="D61" s="5">
        <v>236.6</v>
      </c>
      <c r="E61" s="26">
        <v>800</v>
      </c>
      <c r="F61" s="7"/>
      <c r="G61" s="7"/>
      <c r="H61" s="7">
        <f t="shared" si="4"/>
        <v>8.088000000000001</v>
      </c>
      <c r="I61" s="7"/>
      <c r="J61" s="21">
        <v>4.703</v>
      </c>
      <c r="K61" s="21">
        <v>3.062</v>
      </c>
      <c r="L61" s="21">
        <v>0.323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2">
        <v>0</v>
      </c>
    </row>
    <row r="62" spans="1:19" ht="15" hidden="1">
      <c r="A62" s="33" t="s">
        <v>36</v>
      </c>
      <c r="B62" s="31" t="s">
        <v>42</v>
      </c>
      <c r="C62" s="31"/>
      <c r="D62" s="5">
        <v>275.221</v>
      </c>
      <c r="E62" s="26">
        <v>200</v>
      </c>
      <c r="F62" s="7"/>
      <c r="G62" s="7"/>
      <c r="H62" s="7">
        <f t="shared" si="4"/>
        <v>0</v>
      </c>
      <c r="I62" s="7"/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2">
        <v>0</v>
      </c>
    </row>
    <row r="63" spans="1:19" ht="15" hidden="1">
      <c r="A63" s="33" t="s">
        <v>37</v>
      </c>
      <c r="B63" s="31" t="s">
        <v>44</v>
      </c>
      <c r="C63" s="31"/>
      <c r="D63" s="5">
        <v>316</v>
      </c>
      <c r="E63" s="26">
        <v>92</v>
      </c>
      <c r="F63" s="7"/>
      <c r="G63" s="7"/>
      <c r="H63" s="7">
        <f t="shared" si="4"/>
        <v>0</v>
      </c>
      <c r="I63" s="7"/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2">
        <v>0</v>
      </c>
    </row>
    <row r="64" spans="1:19" ht="15" hidden="1">
      <c r="A64" s="33" t="s">
        <v>38</v>
      </c>
      <c r="B64" s="31" t="s">
        <v>45</v>
      </c>
      <c r="C64" s="31"/>
      <c r="D64" s="5">
        <v>1460</v>
      </c>
      <c r="E64" s="26">
        <v>220</v>
      </c>
      <c r="F64" s="7"/>
      <c r="G64" s="7"/>
      <c r="H64" s="7">
        <f t="shared" si="4"/>
        <v>21.25</v>
      </c>
      <c r="I64" s="7"/>
      <c r="J64" s="21">
        <v>21.25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2">
        <v>0</v>
      </c>
    </row>
    <row r="65" spans="1:19" ht="15" hidden="1">
      <c r="A65" s="33" t="s">
        <v>39</v>
      </c>
      <c r="B65" s="31" t="s">
        <v>46</v>
      </c>
      <c r="C65" s="31"/>
      <c r="D65" s="5">
        <v>378.1</v>
      </c>
      <c r="E65" s="26">
        <v>330</v>
      </c>
      <c r="F65" s="7"/>
      <c r="G65" s="7"/>
      <c r="H65" s="7">
        <f t="shared" si="4"/>
        <v>0</v>
      </c>
      <c r="I65" s="7"/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2">
        <v>0</v>
      </c>
    </row>
    <row r="66" spans="1:19" ht="15" hidden="1">
      <c r="A66" s="33" t="s">
        <v>40</v>
      </c>
      <c r="B66" s="31" t="s">
        <v>16</v>
      </c>
      <c r="C66" s="31"/>
      <c r="D66" s="5">
        <v>338.062</v>
      </c>
      <c r="E66" s="26">
        <v>206</v>
      </c>
      <c r="F66" s="7"/>
      <c r="G66" s="7"/>
      <c r="H66" s="7">
        <f t="shared" si="4"/>
        <v>0</v>
      </c>
      <c r="I66" s="7"/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2">
        <v>0</v>
      </c>
    </row>
    <row r="67" spans="1:19" ht="15" hidden="1">
      <c r="A67" s="33" t="s">
        <v>41</v>
      </c>
      <c r="B67" s="31" t="s">
        <v>47</v>
      </c>
      <c r="C67" s="31"/>
      <c r="D67" s="5">
        <v>390.309845</v>
      </c>
      <c r="E67" s="26">
        <v>106</v>
      </c>
      <c r="F67" s="7"/>
      <c r="G67" s="7"/>
      <c r="H67" s="7">
        <f t="shared" si="4"/>
        <v>0</v>
      </c>
      <c r="I67" s="7"/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2">
        <v>0</v>
      </c>
    </row>
    <row r="68" spans="1:19" ht="15" hidden="1">
      <c r="A68" s="33" t="s">
        <v>48</v>
      </c>
      <c r="B68" s="31" t="s">
        <v>49</v>
      </c>
      <c r="C68" s="31"/>
      <c r="D68" s="5">
        <v>472.5</v>
      </c>
      <c r="E68" s="26">
        <v>200</v>
      </c>
      <c r="F68" s="7"/>
      <c r="G68" s="7"/>
      <c r="H68" s="7">
        <f t="shared" si="4"/>
        <v>0</v>
      </c>
      <c r="I68" s="7"/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2">
        <v>0</v>
      </c>
    </row>
    <row r="69" spans="1:19" ht="15" hidden="1">
      <c r="A69" s="33" t="s">
        <v>50</v>
      </c>
      <c r="B69" s="31" t="s">
        <v>29</v>
      </c>
      <c r="C69" s="31"/>
      <c r="D69" s="5">
        <v>102.85</v>
      </c>
      <c r="E69" s="26">
        <v>255</v>
      </c>
      <c r="F69" s="7"/>
      <c r="G69" s="7"/>
      <c r="H69" s="7">
        <f t="shared" si="4"/>
        <v>0</v>
      </c>
      <c r="I69" s="7"/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2">
        <v>0</v>
      </c>
    </row>
    <row r="70" spans="1:19" ht="15" hidden="1" thickBot="1">
      <c r="A70" s="36"/>
      <c r="B70" s="37" t="s">
        <v>2</v>
      </c>
      <c r="C70" s="37"/>
      <c r="D70" s="38">
        <f>SUM(D48:D69)</f>
        <v>13741.291345000001</v>
      </c>
      <c r="E70" s="39">
        <f>SUM(E48:E69)</f>
        <v>5433</v>
      </c>
      <c r="F70" s="40"/>
      <c r="G70" s="40"/>
      <c r="H70" s="40">
        <f>SUM(H48:H69)</f>
        <v>39.065</v>
      </c>
      <c r="I70" s="40"/>
      <c r="J70" s="40">
        <f aca="true" t="shared" si="5" ref="J70:S70">SUM(J48:J69)</f>
        <v>30.126</v>
      </c>
      <c r="K70" s="40">
        <f t="shared" si="5"/>
        <v>8.616</v>
      </c>
      <c r="L70" s="40">
        <f t="shared" si="5"/>
        <v>0.323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1">
        <f t="shared" si="5"/>
        <v>0</v>
      </c>
    </row>
    <row r="71" spans="1:19" ht="14.25" hidden="1">
      <c r="A71" s="2"/>
      <c r="B71" s="10"/>
      <c r="C71" s="10"/>
      <c r="D71" s="18"/>
      <c r="E71" s="1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51"/>
      <c r="R71" s="54"/>
      <c r="S71" s="54"/>
    </row>
    <row r="72" spans="1:19" ht="15" customHeight="1" hidden="1">
      <c r="A72" s="190"/>
      <c r="B72" s="191"/>
      <c r="C72" s="191"/>
      <c r="D72" s="191"/>
      <c r="E72" s="191"/>
      <c r="F72" s="192"/>
      <c r="G72" s="70"/>
      <c r="H72" s="152" t="s">
        <v>17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4"/>
    </row>
    <row r="73" spans="1:19" ht="15" hidden="1">
      <c r="A73" s="193"/>
      <c r="B73" s="194"/>
      <c r="C73" s="194"/>
      <c r="D73" s="194"/>
      <c r="E73" s="194"/>
      <c r="F73" s="195"/>
      <c r="G73" s="71"/>
      <c r="H73" s="57" t="s">
        <v>2</v>
      </c>
      <c r="I73" s="57"/>
      <c r="J73" s="58">
        <v>2008</v>
      </c>
      <c r="K73" s="58">
        <v>2009</v>
      </c>
      <c r="L73" s="58">
        <v>2010</v>
      </c>
      <c r="M73" s="58">
        <v>2011</v>
      </c>
      <c r="N73" s="58">
        <v>2012</v>
      </c>
      <c r="O73" s="58">
        <v>2013</v>
      </c>
      <c r="P73" s="58">
        <v>2014</v>
      </c>
      <c r="Q73" s="58">
        <v>2015</v>
      </c>
      <c r="R73" s="58">
        <v>2016</v>
      </c>
      <c r="S73" s="59">
        <v>2017</v>
      </c>
    </row>
    <row r="74" spans="1:19" ht="15" hidden="1">
      <c r="A74" s="33" t="s">
        <v>12</v>
      </c>
      <c r="B74" s="25" t="s">
        <v>6</v>
      </c>
      <c r="C74" s="25"/>
      <c r="D74" s="5">
        <v>585.018</v>
      </c>
      <c r="E74" s="26">
        <v>175</v>
      </c>
      <c r="F74" s="7"/>
      <c r="G74" s="7"/>
      <c r="H74" s="7">
        <f aca="true" t="shared" si="6" ref="H74:H95">SUM(J74:S74)</f>
        <v>0</v>
      </c>
      <c r="I74" s="7"/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47">
        <v>0</v>
      </c>
      <c r="Q74" s="47">
        <v>0</v>
      </c>
      <c r="R74" s="47">
        <v>0</v>
      </c>
      <c r="S74" s="50">
        <v>0</v>
      </c>
    </row>
    <row r="75" spans="1:19" ht="15" hidden="1">
      <c r="A75" s="33" t="s">
        <v>13</v>
      </c>
      <c r="B75" s="27" t="s">
        <v>7</v>
      </c>
      <c r="C75" s="27"/>
      <c r="D75" s="28">
        <v>1982.996</v>
      </c>
      <c r="E75" s="29">
        <v>392</v>
      </c>
      <c r="F75" s="30"/>
      <c r="G75" s="30"/>
      <c r="H75" s="7">
        <f t="shared" si="6"/>
        <v>0</v>
      </c>
      <c r="I75" s="7"/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47">
        <v>0</v>
      </c>
      <c r="Q75" s="47">
        <v>0</v>
      </c>
      <c r="R75" s="47">
        <v>0</v>
      </c>
      <c r="S75" s="50">
        <v>0</v>
      </c>
    </row>
    <row r="76" spans="1:19" ht="15" hidden="1">
      <c r="A76" s="33" t="s">
        <v>3</v>
      </c>
      <c r="B76" s="31" t="s">
        <v>23</v>
      </c>
      <c r="C76" s="31"/>
      <c r="D76" s="5">
        <v>675.6915</v>
      </c>
      <c r="E76" s="26">
        <v>100</v>
      </c>
      <c r="F76" s="7"/>
      <c r="G76" s="7"/>
      <c r="H76" s="7">
        <f t="shared" si="6"/>
        <v>0</v>
      </c>
      <c r="I76" s="7"/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48">
        <v>0</v>
      </c>
      <c r="Q76" s="47">
        <v>0</v>
      </c>
      <c r="R76" s="47">
        <v>0</v>
      </c>
      <c r="S76" s="50">
        <v>0</v>
      </c>
    </row>
    <row r="77" spans="1:19" ht="15" hidden="1">
      <c r="A77" s="33" t="s">
        <v>15</v>
      </c>
      <c r="B77" s="31" t="s">
        <v>10</v>
      </c>
      <c r="C77" s="31"/>
      <c r="D77" s="5">
        <v>255.475</v>
      </c>
      <c r="E77" s="26">
        <v>270</v>
      </c>
      <c r="F77" s="7"/>
      <c r="G77" s="7"/>
      <c r="H77" s="7">
        <f t="shared" si="6"/>
        <v>0</v>
      </c>
      <c r="I77" s="7"/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48">
        <v>0</v>
      </c>
      <c r="Q77" s="47">
        <v>0</v>
      </c>
      <c r="R77" s="47">
        <v>0</v>
      </c>
      <c r="S77" s="50">
        <v>0</v>
      </c>
    </row>
    <row r="78" spans="1:19" ht="15" hidden="1">
      <c r="A78" s="33" t="s">
        <v>19</v>
      </c>
      <c r="B78" s="31" t="s">
        <v>8</v>
      </c>
      <c r="C78" s="31"/>
      <c r="D78" s="5">
        <v>484</v>
      </c>
      <c r="E78" s="26">
        <v>60</v>
      </c>
      <c r="F78" s="7"/>
      <c r="G78" s="7"/>
      <c r="H78" s="7">
        <f t="shared" si="6"/>
        <v>0</v>
      </c>
      <c r="I78" s="7"/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48">
        <v>0</v>
      </c>
      <c r="Q78" s="47">
        <v>0</v>
      </c>
      <c r="R78" s="47">
        <v>0</v>
      </c>
      <c r="S78" s="50">
        <v>0</v>
      </c>
    </row>
    <row r="79" spans="1:19" ht="15" hidden="1">
      <c r="A79" s="34" t="s">
        <v>20</v>
      </c>
      <c r="B79" s="32" t="s">
        <v>24</v>
      </c>
      <c r="C79" s="32"/>
      <c r="D79" s="5">
        <v>1213</v>
      </c>
      <c r="E79" s="26">
        <v>477</v>
      </c>
      <c r="F79" s="7"/>
      <c r="G79" s="7"/>
      <c r="H79" s="7">
        <f t="shared" si="6"/>
        <v>0</v>
      </c>
      <c r="I79" s="7"/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48">
        <v>0</v>
      </c>
      <c r="Q79" s="47">
        <v>0</v>
      </c>
      <c r="R79" s="47">
        <v>0</v>
      </c>
      <c r="S79" s="50">
        <v>0</v>
      </c>
    </row>
    <row r="80" spans="1:19" ht="15" hidden="1">
      <c r="A80" s="34" t="s">
        <v>14</v>
      </c>
      <c r="B80" s="32" t="s">
        <v>25</v>
      </c>
      <c r="C80" s="32"/>
      <c r="D80" s="5">
        <v>563.716</v>
      </c>
      <c r="E80" s="26">
        <v>71</v>
      </c>
      <c r="F80" s="7"/>
      <c r="G80" s="7"/>
      <c r="H80" s="7">
        <f t="shared" si="6"/>
        <v>0</v>
      </c>
      <c r="I80" s="7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48">
        <v>0</v>
      </c>
      <c r="Q80" s="47">
        <v>0</v>
      </c>
      <c r="R80" s="47">
        <v>0</v>
      </c>
      <c r="S80" s="50">
        <v>0</v>
      </c>
    </row>
    <row r="81" spans="1:19" ht="15" hidden="1">
      <c r="A81" s="35" t="s">
        <v>21</v>
      </c>
      <c r="B81" s="31" t="s">
        <v>9</v>
      </c>
      <c r="C81" s="31"/>
      <c r="D81" s="5">
        <v>607.074</v>
      </c>
      <c r="E81" s="26">
        <v>512</v>
      </c>
      <c r="F81" s="7"/>
      <c r="G81" s="7"/>
      <c r="H81" s="7">
        <f t="shared" si="6"/>
        <v>0</v>
      </c>
      <c r="I81" s="7"/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48">
        <v>0</v>
      </c>
      <c r="Q81" s="47">
        <v>0</v>
      </c>
      <c r="R81" s="47">
        <v>0</v>
      </c>
      <c r="S81" s="50">
        <v>0</v>
      </c>
    </row>
    <row r="82" spans="1:19" ht="15" hidden="1">
      <c r="A82" s="33" t="s">
        <v>22</v>
      </c>
      <c r="B82" s="31" t="s">
        <v>11</v>
      </c>
      <c r="C82" s="31"/>
      <c r="D82" s="5">
        <v>540</v>
      </c>
      <c r="E82" s="26">
        <v>300</v>
      </c>
      <c r="F82" s="7"/>
      <c r="G82" s="7"/>
      <c r="H82" s="7">
        <f t="shared" si="6"/>
        <v>0</v>
      </c>
      <c r="I82" s="7"/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48">
        <v>0</v>
      </c>
      <c r="Q82" s="47">
        <v>0</v>
      </c>
      <c r="R82" s="47">
        <v>0</v>
      </c>
      <c r="S82" s="50">
        <v>0</v>
      </c>
    </row>
    <row r="83" spans="1:19" ht="15" hidden="1">
      <c r="A83" s="33" t="s">
        <v>26</v>
      </c>
      <c r="B83" s="31" t="s">
        <v>28</v>
      </c>
      <c r="C83" s="31"/>
      <c r="D83" s="5">
        <v>991.8</v>
      </c>
      <c r="E83" s="26">
        <v>250</v>
      </c>
      <c r="F83" s="7"/>
      <c r="G83" s="7"/>
      <c r="H83" s="7">
        <f t="shared" si="6"/>
        <v>0</v>
      </c>
      <c r="I83" s="7"/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48">
        <v>0</v>
      </c>
      <c r="Q83" s="47">
        <v>0</v>
      </c>
      <c r="R83" s="47">
        <v>0</v>
      </c>
      <c r="S83" s="50">
        <v>0</v>
      </c>
    </row>
    <row r="84" spans="1:19" ht="15" hidden="1">
      <c r="A84" s="33" t="s">
        <v>27</v>
      </c>
      <c r="B84" s="31" t="s">
        <v>33</v>
      </c>
      <c r="C84" s="31"/>
      <c r="D84" s="5">
        <v>479.7</v>
      </c>
      <c r="E84" s="26">
        <v>158</v>
      </c>
      <c r="F84" s="7"/>
      <c r="G84" s="7"/>
      <c r="H84" s="7">
        <f t="shared" si="6"/>
        <v>0</v>
      </c>
      <c r="I84" s="7"/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48">
        <v>0</v>
      </c>
      <c r="Q84" s="47">
        <v>0</v>
      </c>
      <c r="R84" s="47">
        <v>0</v>
      </c>
      <c r="S84" s="50">
        <v>0</v>
      </c>
    </row>
    <row r="85" spans="1:19" ht="15" hidden="1">
      <c r="A85" s="33" t="s">
        <v>30</v>
      </c>
      <c r="B85" s="31" t="s">
        <v>34</v>
      </c>
      <c r="C85" s="31"/>
      <c r="D85" s="5">
        <v>306.4</v>
      </c>
      <c r="E85" s="26">
        <v>156</v>
      </c>
      <c r="F85" s="7"/>
      <c r="G85" s="7"/>
      <c r="H85" s="7">
        <f t="shared" si="6"/>
        <v>0</v>
      </c>
      <c r="I85" s="7"/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48">
        <v>0</v>
      </c>
      <c r="Q85" s="47">
        <v>0</v>
      </c>
      <c r="R85" s="47">
        <v>0</v>
      </c>
      <c r="S85" s="50">
        <v>0</v>
      </c>
    </row>
    <row r="86" spans="1:19" ht="15" hidden="1">
      <c r="A86" s="33" t="s">
        <v>31</v>
      </c>
      <c r="B86" s="31" t="s">
        <v>35</v>
      </c>
      <c r="C86" s="31"/>
      <c r="D86" s="5">
        <v>1086.778</v>
      </c>
      <c r="E86" s="26">
        <v>103</v>
      </c>
      <c r="F86" s="7"/>
      <c r="G86" s="7"/>
      <c r="H86" s="7">
        <f t="shared" si="6"/>
        <v>0</v>
      </c>
      <c r="I86" s="7"/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48">
        <v>0</v>
      </c>
      <c r="Q86" s="47">
        <v>0</v>
      </c>
      <c r="R86" s="47">
        <v>0</v>
      </c>
      <c r="S86" s="50">
        <v>0</v>
      </c>
    </row>
    <row r="87" spans="1:19" ht="15" hidden="1">
      <c r="A87" s="33" t="s">
        <v>32</v>
      </c>
      <c r="B87" s="31" t="s">
        <v>43</v>
      </c>
      <c r="C87" s="31"/>
      <c r="D87" s="5">
        <v>236.6</v>
      </c>
      <c r="E87" s="26">
        <v>800</v>
      </c>
      <c r="F87" s="7"/>
      <c r="G87" s="7"/>
      <c r="H87" s="7">
        <f t="shared" si="6"/>
        <v>0</v>
      </c>
      <c r="I87" s="7"/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8">
        <v>0</v>
      </c>
    </row>
    <row r="88" spans="1:19" ht="15" hidden="1">
      <c r="A88" s="33" t="s">
        <v>36</v>
      </c>
      <c r="B88" s="31" t="s">
        <v>42</v>
      </c>
      <c r="C88" s="31"/>
      <c r="D88" s="5">
        <v>275.221</v>
      </c>
      <c r="E88" s="26">
        <v>200</v>
      </c>
      <c r="F88" s="7"/>
      <c r="G88" s="7"/>
      <c r="H88" s="7">
        <f t="shared" si="6"/>
        <v>0</v>
      </c>
      <c r="I88" s="7"/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8">
        <v>0</v>
      </c>
    </row>
    <row r="89" spans="1:19" ht="15" hidden="1">
      <c r="A89" s="33" t="s">
        <v>37</v>
      </c>
      <c r="B89" s="31" t="s">
        <v>44</v>
      </c>
      <c r="C89" s="31"/>
      <c r="D89" s="5">
        <v>316</v>
      </c>
      <c r="E89" s="26">
        <v>92</v>
      </c>
      <c r="F89" s="7"/>
      <c r="G89" s="7"/>
      <c r="H89" s="7">
        <f t="shared" si="6"/>
        <v>0</v>
      </c>
      <c r="I89" s="7"/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8">
        <v>0</v>
      </c>
    </row>
    <row r="90" spans="1:19" ht="15" hidden="1">
      <c r="A90" s="33" t="s">
        <v>38</v>
      </c>
      <c r="B90" s="31" t="s">
        <v>45</v>
      </c>
      <c r="C90" s="31"/>
      <c r="D90" s="5">
        <v>1460</v>
      </c>
      <c r="E90" s="26">
        <v>220</v>
      </c>
      <c r="F90" s="7"/>
      <c r="G90" s="7"/>
      <c r="H90" s="7">
        <f t="shared" si="6"/>
        <v>0</v>
      </c>
      <c r="I90" s="7"/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8">
        <v>0</v>
      </c>
    </row>
    <row r="91" spans="1:19" ht="15" hidden="1">
      <c r="A91" s="33" t="s">
        <v>39</v>
      </c>
      <c r="B91" s="31" t="s">
        <v>46</v>
      </c>
      <c r="C91" s="31"/>
      <c r="D91" s="5">
        <v>378.1</v>
      </c>
      <c r="E91" s="26">
        <v>330</v>
      </c>
      <c r="F91" s="7"/>
      <c r="G91" s="7"/>
      <c r="H91" s="7">
        <f t="shared" si="6"/>
        <v>0</v>
      </c>
      <c r="I91" s="7"/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8">
        <v>0</v>
      </c>
    </row>
    <row r="92" spans="1:19" ht="15" hidden="1">
      <c r="A92" s="33" t="s">
        <v>40</v>
      </c>
      <c r="B92" s="31" t="s">
        <v>16</v>
      </c>
      <c r="C92" s="31"/>
      <c r="D92" s="5">
        <v>338.062</v>
      </c>
      <c r="E92" s="26">
        <v>206</v>
      </c>
      <c r="F92" s="7"/>
      <c r="G92" s="7"/>
      <c r="H92" s="7">
        <f t="shared" si="6"/>
        <v>0</v>
      </c>
      <c r="I92" s="7"/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50">
        <v>0</v>
      </c>
    </row>
    <row r="93" spans="1:19" ht="15" hidden="1">
      <c r="A93" s="33" t="s">
        <v>41</v>
      </c>
      <c r="B93" s="31" t="s">
        <v>47</v>
      </c>
      <c r="C93" s="31"/>
      <c r="D93" s="5">
        <v>390.309845</v>
      </c>
      <c r="E93" s="26">
        <v>106</v>
      </c>
      <c r="F93" s="7"/>
      <c r="G93" s="7"/>
      <c r="H93" s="7">
        <f t="shared" si="6"/>
        <v>0</v>
      </c>
      <c r="I93" s="7"/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8">
        <v>0</v>
      </c>
    </row>
    <row r="94" spans="1:19" ht="15" hidden="1">
      <c r="A94" s="33" t="s">
        <v>48</v>
      </c>
      <c r="B94" s="31" t="s">
        <v>49</v>
      </c>
      <c r="C94" s="31"/>
      <c r="D94" s="5">
        <v>472.5</v>
      </c>
      <c r="E94" s="26">
        <v>200</v>
      </c>
      <c r="F94" s="7"/>
      <c r="G94" s="7"/>
      <c r="H94" s="7">
        <f t="shared" si="6"/>
        <v>0</v>
      </c>
      <c r="I94" s="7"/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8">
        <v>0</v>
      </c>
    </row>
    <row r="95" spans="1:19" ht="15" hidden="1">
      <c r="A95" s="33" t="s">
        <v>50</v>
      </c>
      <c r="B95" s="31" t="s">
        <v>29</v>
      </c>
      <c r="C95" s="31"/>
      <c r="D95" s="5">
        <v>102.85</v>
      </c>
      <c r="E95" s="26">
        <v>255</v>
      </c>
      <c r="F95" s="7"/>
      <c r="G95" s="7"/>
      <c r="H95" s="7">
        <f t="shared" si="6"/>
        <v>0</v>
      </c>
      <c r="I95" s="7"/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48">
        <v>0</v>
      </c>
      <c r="Q95" s="47">
        <v>0</v>
      </c>
      <c r="R95" s="47">
        <v>0</v>
      </c>
      <c r="S95" s="50">
        <v>0</v>
      </c>
    </row>
    <row r="96" spans="1:19" ht="15" hidden="1" thickBot="1">
      <c r="A96" s="36"/>
      <c r="B96" s="37" t="s">
        <v>2</v>
      </c>
      <c r="C96" s="37"/>
      <c r="D96" s="38">
        <f>SUM(D74:D95)</f>
        <v>13741.291345000001</v>
      </c>
      <c r="E96" s="39">
        <f>SUM(E74:E95)</f>
        <v>5433</v>
      </c>
      <c r="F96" s="40"/>
      <c r="G96" s="40"/>
      <c r="H96" s="40">
        <f>SUM(H74:H95)</f>
        <v>0</v>
      </c>
      <c r="I96" s="40"/>
      <c r="J96" s="40">
        <f aca="true" t="shared" si="7" ref="J96:S96">SUM(J74:J95)</f>
        <v>0</v>
      </c>
      <c r="K96" s="40">
        <f t="shared" si="7"/>
        <v>0</v>
      </c>
      <c r="L96" s="40">
        <f t="shared" si="7"/>
        <v>0</v>
      </c>
      <c r="M96" s="40">
        <f t="shared" si="7"/>
        <v>0</v>
      </c>
      <c r="N96" s="40">
        <f t="shared" si="7"/>
        <v>0</v>
      </c>
      <c r="O96" s="40">
        <f t="shared" si="7"/>
        <v>0</v>
      </c>
      <c r="P96" s="40">
        <f t="shared" si="7"/>
        <v>0</v>
      </c>
      <c r="Q96" s="40">
        <f t="shared" si="7"/>
        <v>0</v>
      </c>
      <c r="R96" s="40">
        <f t="shared" si="7"/>
        <v>0</v>
      </c>
      <c r="S96" s="41">
        <f t="shared" si="7"/>
        <v>0</v>
      </c>
    </row>
    <row r="97" spans="1:19" ht="14.25" hidden="1">
      <c r="A97" s="9"/>
      <c r="B97" s="10"/>
      <c r="C97" s="10"/>
      <c r="D97" s="11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R97" s="54"/>
      <c r="S97" s="54"/>
    </row>
    <row r="98" spans="1:19" ht="15" hidden="1">
      <c r="A98" s="182"/>
      <c r="B98" s="183"/>
      <c r="C98" s="183"/>
      <c r="D98" s="183"/>
      <c r="E98" s="183"/>
      <c r="F98" s="184"/>
      <c r="G98" s="72"/>
      <c r="H98" s="163" t="s">
        <v>18</v>
      </c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5"/>
    </row>
    <row r="99" spans="1:19" ht="15" hidden="1">
      <c r="A99" s="185"/>
      <c r="B99" s="186"/>
      <c r="C99" s="186"/>
      <c r="D99" s="186"/>
      <c r="E99" s="186"/>
      <c r="F99" s="187"/>
      <c r="G99" s="68"/>
      <c r="H99" s="57" t="s">
        <v>2</v>
      </c>
      <c r="I99" s="57"/>
      <c r="J99" s="58">
        <v>2008</v>
      </c>
      <c r="K99" s="58">
        <v>2009</v>
      </c>
      <c r="L99" s="58">
        <v>2010</v>
      </c>
      <c r="M99" s="58">
        <v>2011</v>
      </c>
      <c r="N99" s="58">
        <v>2012</v>
      </c>
      <c r="O99" s="58">
        <v>2013</v>
      </c>
      <c r="P99" s="58">
        <v>2014</v>
      </c>
      <c r="Q99" s="58">
        <v>2015</v>
      </c>
      <c r="R99" s="58">
        <v>2016</v>
      </c>
      <c r="S99" s="59">
        <v>2017</v>
      </c>
    </row>
    <row r="100" spans="1:19" ht="15" hidden="1">
      <c r="A100" s="33" t="s">
        <v>12</v>
      </c>
      <c r="B100" s="25" t="s">
        <v>6</v>
      </c>
      <c r="C100" s="25"/>
      <c r="D100" s="5">
        <v>585.018</v>
      </c>
      <c r="E100" s="26">
        <v>175</v>
      </c>
      <c r="F100" s="7"/>
      <c r="G100" s="7"/>
      <c r="H100" s="7">
        <f aca="true" t="shared" si="8" ref="H100:H121">SUM(J100:S100)</f>
        <v>0</v>
      </c>
      <c r="I100" s="7"/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47">
        <v>0</v>
      </c>
      <c r="Q100" s="47">
        <v>0</v>
      </c>
      <c r="R100" s="47">
        <v>0</v>
      </c>
      <c r="S100" s="50">
        <v>0</v>
      </c>
    </row>
    <row r="101" spans="1:19" ht="15" hidden="1">
      <c r="A101" s="33" t="s">
        <v>13</v>
      </c>
      <c r="B101" s="27" t="s">
        <v>7</v>
      </c>
      <c r="C101" s="27"/>
      <c r="D101" s="28">
        <v>1982.996</v>
      </c>
      <c r="E101" s="29">
        <v>392</v>
      </c>
      <c r="F101" s="30"/>
      <c r="G101" s="30"/>
      <c r="H101" s="7">
        <f t="shared" si="8"/>
        <v>0</v>
      </c>
      <c r="I101" s="7"/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47">
        <v>0</v>
      </c>
      <c r="Q101" s="47">
        <v>0</v>
      </c>
      <c r="R101" s="47">
        <v>0</v>
      </c>
      <c r="S101" s="50">
        <v>0</v>
      </c>
    </row>
    <row r="102" spans="1:19" ht="15" hidden="1">
      <c r="A102" s="33" t="s">
        <v>3</v>
      </c>
      <c r="B102" s="31" t="s">
        <v>23</v>
      </c>
      <c r="C102" s="31"/>
      <c r="D102" s="5">
        <v>675.6915</v>
      </c>
      <c r="E102" s="26">
        <v>100</v>
      </c>
      <c r="F102" s="7"/>
      <c r="G102" s="7"/>
      <c r="H102" s="7">
        <f t="shared" si="8"/>
        <v>0</v>
      </c>
      <c r="I102" s="7"/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47">
        <v>0</v>
      </c>
      <c r="Q102" s="47">
        <v>0</v>
      </c>
      <c r="R102" s="47">
        <v>0</v>
      </c>
      <c r="S102" s="50">
        <v>0</v>
      </c>
    </row>
    <row r="103" spans="1:19" ht="15" hidden="1">
      <c r="A103" s="33" t="s">
        <v>15</v>
      </c>
      <c r="B103" s="31" t="s">
        <v>10</v>
      </c>
      <c r="C103" s="31"/>
      <c r="D103" s="5">
        <v>255.475</v>
      </c>
      <c r="E103" s="26">
        <v>270</v>
      </c>
      <c r="F103" s="7"/>
      <c r="G103" s="7"/>
      <c r="H103" s="7">
        <f t="shared" si="8"/>
        <v>0</v>
      </c>
      <c r="I103" s="7"/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47">
        <v>0</v>
      </c>
      <c r="Q103" s="47">
        <v>0</v>
      </c>
      <c r="R103" s="47">
        <v>0</v>
      </c>
      <c r="S103" s="50">
        <v>0</v>
      </c>
    </row>
    <row r="104" spans="1:19" ht="15" hidden="1">
      <c r="A104" s="33" t="s">
        <v>19</v>
      </c>
      <c r="B104" s="31" t="s">
        <v>8</v>
      </c>
      <c r="C104" s="31"/>
      <c r="D104" s="5">
        <v>484</v>
      </c>
      <c r="E104" s="26">
        <v>60</v>
      </c>
      <c r="F104" s="7"/>
      <c r="G104" s="7"/>
      <c r="H104" s="7">
        <f t="shared" si="8"/>
        <v>0</v>
      </c>
      <c r="I104" s="7"/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47">
        <v>0</v>
      </c>
      <c r="Q104" s="47">
        <v>0</v>
      </c>
      <c r="R104" s="47">
        <v>0</v>
      </c>
      <c r="S104" s="50">
        <v>0</v>
      </c>
    </row>
    <row r="105" spans="1:19" ht="15" hidden="1">
      <c r="A105" s="34" t="s">
        <v>20</v>
      </c>
      <c r="B105" s="32" t="s">
        <v>24</v>
      </c>
      <c r="C105" s="32"/>
      <c r="D105" s="5">
        <v>1213</v>
      </c>
      <c r="E105" s="26">
        <v>477</v>
      </c>
      <c r="F105" s="7"/>
      <c r="G105" s="7"/>
      <c r="H105" s="7">
        <f t="shared" si="8"/>
        <v>52.800000000000004</v>
      </c>
      <c r="I105" s="7"/>
      <c r="J105" s="7">
        <v>22.8</v>
      </c>
      <c r="K105" s="7">
        <v>27.15</v>
      </c>
      <c r="L105" s="7">
        <v>2.85</v>
      </c>
      <c r="M105" s="7">
        <v>0</v>
      </c>
      <c r="N105" s="7">
        <v>0</v>
      </c>
      <c r="O105" s="7">
        <v>0</v>
      </c>
      <c r="P105" s="47">
        <v>0</v>
      </c>
      <c r="Q105" s="47">
        <v>0</v>
      </c>
      <c r="R105" s="47">
        <v>0</v>
      </c>
      <c r="S105" s="50">
        <v>0</v>
      </c>
    </row>
    <row r="106" spans="1:19" ht="15" hidden="1">
      <c r="A106" s="34" t="s">
        <v>14</v>
      </c>
      <c r="B106" s="32" t="s">
        <v>25</v>
      </c>
      <c r="C106" s="32"/>
      <c r="D106" s="5">
        <v>563.716</v>
      </c>
      <c r="E106" s="26">
        <v>71</v>
      </c>
      <c r="F106" s="7"/>
      <c r="G106" s="7"/>
      <c r="H106" s="7">
        <f t="shared" si="8"/>
        <v>2.9</v>
      </c>
      <c r="I106" s="7"/>
      <c r="J106" s="7">
        <v>2.9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47">
        <v>0</v>
      </c>
      <c r="Q106" s="47">
        <v>0</v>
      </c>
      <c r="R106" s="47">
        <v>0</v>
      </c>
      <c r="S106" s="50">
        <v>0</v>
      </c>
    </row>
    <row r="107" spans="1:19" ht="15" hidden="1">
      <c r="A107" s="35" t="s">
        <v>21</v>
      </c>
      <c r="B107" s="31" t="s">
        <v>9</v>
      </c>
      <c r="C107" s="31"/>
      <c r="D107" s="5">
        <v>607.074</v>
      </c>
      <c r="E107" s="26">
        <v>512</v>
      </c>
      <c r="F107" s="7"/>
      <c r="G107" s="7"/>
      <c r="H107" s="7">
        <f t="shared" si="8"/>
        <v>71.4</v>
      </c>
      <c r="I107" s="7"/>
      <c r="J107" s="7">
        <v>30.6</v>
      </c>
      <c r="K107" s="7">
        <v>40.8</v>
      </c>
      <c r="L107" s="7">
        <v>0</v>
      </c>
      <c r="M107" s="7">
        <v>0</v>
      </c>
      <c r="N107" s="7">
        <v>0</v>
      </c>
      <c r="O107" s="7">
        <v>0</v>
      </c>
      <c r="P107" s="47">
        <v>0</v>
      </c>
      <c r="Q107" s="47">
        <v>0</v>
      </c>
      <c r="R107" s="47">
        <v>0</v>
      </c>
      <c r="S107" s="50">
        <v>0</v>
      </c>
    </row>
    <row r="108" spans="1:19" ht="15" hidden="1">
      <c r="A108" s="33" t="s">
        <v>22</v>
      </c>
      <c r="B108" s="31" t="s">
        <v>11</v>
      </c>
      <c r="C108" s="31"/>
      <c r="D108" s="5">
        <v>540</v>
      </c>
      <c r="E108" s="26">
        <v>300</v>
      </c>
      <c r="F108" s="7"/>
      <c r="G108" s="7"/>
      <c r="H108" s="7">
        <f t="shared" si="8"/>
        <v>50</v>
      </c>
      <c r="I108" s="7"/>
      <c r="J108" s="7">
        <v>20</v>
      </c>
      <c r="K108" s="7">
        <v>20</v>
      </c>
      <c r="L108" s="7">
        <v>10</v>
      </c>
      <c r="M108" s="7">
        <v>0</v>
      </c>
      <c r="N108" s="7">
        <v>0</v>
      </c>
      <c r="O108" s="7">
        <v>0</v>
      </c>
      <c r="P108" s="47">
        <v>0</v>
      </c>
      <c r="Q108" s="47">
        <v>0</v>
      </c>
      <c r="R108" s="47">
        <v>0</v>
      </c>
      <c r="S108" s="50">
        <v>0</v>
      </c>
    </row>
    <row r="109" spans="1:19" ht="15" hidden="1">
      <c r="A109" s="33" t="s">
        <v>26</v>
      </c>
      <c r="B109" s="31" t="s">
        <v>28</v>
      </c>
      <c r="C109" s="31"/>
      <c r="D109" s="5">
        <v>991.8</v>
      </c>
      <c r="E109" s="26">
        <v>250</v>
      </c>
      <c r="F109" s="7"/>
      <c r="G109" s="7"/>
      <c r="H109" s="7">
        <f t="shared" si="8"/>
        <v>36.6</v>
      </c>
      <c r="I109" s="7"/>
      <c r="J109" s="7">
        <v>4.16</v>
      </c>
      <c r="K109" s="7">
        <v>5.63</v>
      </c>
      <c r="L109" s="7">
        <v>6.96</v>
      </c>
      <c r="M109" s="7">
        <v>8.25</v>
      </c>
      <c r="N109" s="7">
        <v>8.1</v>
      </c>
      <c r="O109" s="7">
        <v>3.5</v>
      </c>
      <c r="P109" s="47">
        <v>0</v>
      </c>
      <c r="Q109" s="47">
        <v>0</v>
      </c>
      <c r="R109" s="47">
        <v>0</v>
      </c>
      <c r="S109" s="50">
        <v>0</v>
      </c>
    </row>
    <row r="110" spans="1:19" ht="15" hidden="1">
      <c r="A110" s="33" t="s">
        <v>27</v>
      </c>
      <c r="B110" s="31" t="s">
        <v>33</v>
      </c>
      <c r="C110" s="31"/>
      <c r="D110" s="5">
        <v>479.7</v>
      </c>
      <c r="E110" s="26">
        <v>158</v>
      </c>
      <c r="F110" s="7"/>
      <c r="G110" s="7"/>
      <c r="H110" s="7">
        <f t="shared" si="8"/>
        <v>24</v>
      </c>
      <c r="I110" s="7"/>
      <c r="J110" s="7">
        <v>21.8</v>
      </c>
      <c r="K110" s="7">
        <v>2.2</v>
      </c>
      <c r="L110" s="7">
        <v>0</v>
      </c>
      <c r="M110" s="7">
        <v>0</v>
      </c>
      <c r="N110" s="7">
        <v>0</v>
      </c>
      <c r="O110" s="7">
        <v>0</v>
      </c>
      <c r="P110" s="47">
        <v>0</v>
      </c>
      <c r="Q110" s="47">
        <v>0</v>
      </c>
      <c r="R110" s="47">
        <v>0</v>
      </c>
      <c r="S110" s="50">
        <v>0</v>
      </c>
    </row>
    <row r="111" spans="1:19" ht="15" hidden="1">
      <c r="A111" s="33" t="s">
        <v>30</v>
      </c>
      <c r="B111" s="31" t="s">
        <v>34</v>
      </c>
      <c r="C111" s="31"/>
      <c r="D111" s="5">
        <v>306.4</v>
      </c>
      <c r="E111" s="26">
        <v>156</v>
      </c>
      <c r="F111" s="7"/>
      <c r="G111" s="7"/>
      <c r="H111" s="7">
        <f t="shared" si="8"/>
        <v>16.952</v>
      </c>
      <c r="I111" s="7"/>
      <c r="J111" s="7">
        <v>10.858</v>
      </c>
      <c r="K111" s="7">
        <v>6.094</v>
      </c>
      <c r="L111" s="7">
        <v>0</v>
      </c>
      <c r="M111" s="7">
        <v>0</v>
      </c>
      <c r="N111" s="7">
        <v>0</v>
      </c>
      <c r="O111" s="7">
        <v>0</v>
      </c>
      <c r="P111" s="47">
        <v>0</v>
      </c>
      <c r="Q111" s="47">
        <v>0</v>
      </c>
      <c r="R111" s="47">
        <v>0</v>
      </c>
      <c r="S111" s="50">
        <v>0</v>
      </c>
    </row>
    <row r="112" spans="1:19" ht="15" hidden="1">
      <c r="A112" s="33" t="s">
        <v>31</v>
      </c>
      <c r="B112" s="31" t="s">
        <v>35</v>
      </c>
      <c r="C112" s="31"/>
      <c r="D112" s="5">
        <v>1086.778</v>
      </c>
      <c r="E112" s="26">
        <v>103</v>
      </c>
      <c r="F112" s="7"/>
      <c r="G112" s="7"/>
      <c r="H112" s="7">
        <f t="shared" si="8"/>
        <v>11.125</v>
      </c>
      <c r="I112" s="7"/>
      <c r="J112" s="7">
        <v>4.625</v>
      </c>
      <c r="K112" s="7">
        <v>3.875</v>
      </c>
      <c r="L112" s="7">
        <v>1.625</v>
      </c>
      <c r="M112" s="7">
        <v>1</v>
      </c>
      <c r="N112" s="7">
        <v>0</v>
      </c>
      <c r="O112" s="7">
        <v>0</v>
      </c>
      <c r="P112" s="47">
        <v>0</v>
      </c>
      <c r="Q112" s="47">
        <v>0</v>
      </c>
      <c r="R112" s="47">
        <v>0</v>
      </c>
      <c r="S112" s="50">
        <v>0</v>
      </c>
    </row>
    <row r="113" spans="1:19" ht="15" hidden="1">
      <c r="A113" s="33" t="s">
        <v>32</v>
      </c>
      <c r="B113" s="31" t="s">
        <v>43</v>
      </c>
      <c r="C113" s="31"/>
      <c r="D113" s="5">
        <v>236.6</v>
      </c>
      <c r="E113" s="26">
        <v>800</v>
      </c>
      <c r="F113" s="7"/>
      <c r="G113" s="7"/>
      <c r="H113" s="7">
        <f t="shared" si="8"/>
        <v>116.6</v>
      </c>
      <c r="I113" s="7"/>
      <c r="J113" s="7">
        <v>56.4</v>
      </c>
      <c r="K113" s="7">
        <v>45.8</v>
      </c>
      <c r="L113" s="7">
        <v>14.4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8">
        <v>0</v>
      </c>
    </row>
    <row r="114" spans="1:19" ht="15" hidden="1">
      <c r="A114" s="33" t="s">
        <v>36</v>
      </c>
      <c r="B114" s="31" t="s">
        <v>42</v>
      </c>
      <c r="C114" s="31"/>
      <c r="D114" s="5">
        <v>275.221</v>
      </c>
      <c r="E114" s="26">
        <v>200</v>
      </c>
      <c r="F114" s="7"/>
      <c r="G114" s="7"/>
      <c r="H114" s="7">
        <f t="shared" si="8"/>
        <v>30</v>
      </c>
      <c r="I114" s="7"/>
      <c r="J114" s="7">
        <v>10.2</v>
      </c>
      <c r="K114" s="7">
        <v>19.8</v>
      </c>
      <c r="L114" s="7">
        <v>0</v>
      </c>
      <c r="M114" s="7">
        <v>0</v>
      </c>
      <c r="N114" s="7">
        <v>0</v>
      </c>
      <c r="O114" s="7">
        <v>0</v>
      </c>
      <c r="P114" s="47">
        <v>0</v>
      </c>
      <c r="Q114" s="47">
        <v>0</v>
      </c>
      <c r="R114" s="47">
        <v>0</v>
      </c>
      <c r="S114" s="50">
        <v>0</v>
      </c>
    </row>
    <row r="115" spans="1:19" ht="15" hidden="1">
      <c r="A115" s="33" t="s">
        <v>37</v>
      </c>
      <c r="B115" s="31" t="s">
        <v>44</v>
      </c>
      <c r="C115" s="31"/>
      <c r="D115" s="5">
        <v>316</v>
      </c>
      <c r="E115" s="26">
        <v>92</v>
      </c>
      <c r="F115" s="7"/>
      <c r="G115" s="7"/>
      <c r="H115" s="7">
        <f t="shared" si="8"/>
        <v>9.25</v>
      </c>
      <c r="I115" s="7"/>
      <c r="J115" s="7">
        <v>2.5</v>
      </c>
      <c r="K115" s="7">
        <v>2.75</v>
      </c>
      <c r="L115" s="7">
        <v>2.25</v>
      </c>
      <c r="M115" s="7">
        <v>1.75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v>0</v>
      </c>
    </row>
    <row r="116" spans="1:19" ht="15" hidden="1">
      <c r="A116" s="33" t="s">
        <v>38</v>
      </c>
      <c r="B116" s="31" t="s">
        <v>45</v>
      </c>
      <c r="C116" s="31"/>
      <c r="D116" s="5">
        <v>1460</v>
      </c>
      <c r="E116" s="26">
        <v>220</v>
      </c>
      <c r="F116" s="7"/>
      <c r="G116" s="7"/>
      <c r="H116" s="7">
        <f t="shared" si="8"/>
        <v>23.8</v>
      </c>
      <c r="I116" s="7"/>
      <c r="J116" s="7">
        <v>8.2</v>
      </c>
      <c r="K116" s="7">
        <v>12</v>
      </c>
      <c r="L116" s="7">
        <v>3.6</v>
      </c>
      <c r="M116" s="7">
        <v>0</v>
      </c>
      <c r="N116" s="7">
        <v>0</v>
      </c>
      <c r="O116" s="7">
        <v>0</v>
      </c>
      <c r="P116" s="47">
        <v>0</v>
      </c>
      <c r="Q116" s="47">
        <v>0</v>
      </c>
      <c r="R116" s="47">
        <v>0</v>
      </c>
      <c r="S116" s="50">
        <v>0</v>
      </c>
    </row>
    <row r="117" spans="1:19" ht="15" hidden="1">
      <c r="A117" s="33" t="s">
        <v>39</v>
      </c>
      <c r="B117" s="31" t="s">
        <v>46</v>
      </c>
      <c r="C117" s="31"/>
      <c r="D117" s="5">
        <v>378.1</v>
      </c>
      <c r="E117" s="26">
        <v>330</v>
      </c>
      <c r="F117" s="7"/>
      <c r="G117" s="7"/>
      <c r="H117" s="7">
        <f t="shared" si="8"/>
        <v>26.25</v>
      </c>
      <c r="I117" s="7"/>
      <c r="J117" s="7">
        <v>18.75</v>
      </c>
      <c r="K117" s="7">
        <v>5</v>
      </c>
      <c r="L117" s="7">
        <v>1.875</v>
      </c>
      <c r="M117" s="7">
        <v>0.625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8">
        <v>0</v>
      </c>
    </row>
    <row r="118" spans="1:19" ht="15" hidden="1">
      <c r="A118" s="33" t="s">
        <v>40</v>
      </c>
      <c r="B118" s="31" t="s">
        <v>16</v>
      </c>
      <c r="C118" s="31"/>
      <c r="D118" s="5">
        <v>338.062</v>
      </c>
      <c r="E118" s="26">
        <v>206</v>
      </c>
      <c r="F118" s="7"/>
      <c r="G118" s="7"/>
      <c r="H118" s="7">
        <f t="shared" si="8"/>
        <v>2.75</v>
      </c>
      <c r="I118" s="7"/>
      <c r="J118" s="7">
        <v>0.5</v>
      </c>
      <c r="K118" s="7">
        <v>0.75</v>
      </c>
      <c r="L118" s="7">
        <v>0.75</v>
      </c>
      <c r="M118" s="7">
        <v>0.75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50">
        <v>0</v>
      </c>
    </row>
    <row r="119" spans="1:19" ht="15" hidden="1">
      <c r="A119" s="33" t="s">
        <v>41</v>
      </c>
      <c r="B119" s="31" t="s">
        <v>47</v>
      </c>
      <c r="C119" s="31"/>
      <c r="D119" s="5">
        <v>390.309845</v>
      </c>
      <c r="E119" s="26">
        <v>106</v>
      </c>
      <c r="F119" s="7"/>
      <c r="G119" s="7"/>
      <c r="H119" s="7">
        <f t="shared" si="8"/>
        <v>9.450000000000001</v>
      </c>
      <c r="I119" s="7"/>
      <c r="J119" s="7">
        <v>3.1</v>
      </c>
      <c r="K119" s="7">
        <v>1.3</v>
      </c>
      <c r="L119" s="7">
        <v>1.6</v>
      </c>
      <c r="M119" s="7">
        <v>3.3</v>
      </c>
      <c r="N119" s="7">
        <v>0.15</v>
      </c>
      <c r="O119" s="7">
        <v>0</v>
      </c>
      <c r="P119" s="7">
        <v>0</v>
      </c>
      <c r="Q119" s="7">
        <v>0</v>
      </c>
      <c r="R119" s="7">
        <v>0</v>
      </c>
      <c r="S119" s="50">
        <v>0</v>
      </c>
    </row>
    <row r="120" spans="1:256" ht="15" hidden="1">
      <c r="A120" s="33" t="s">
        <v>48</v>
      </c>
      <c r="B120" s="31" t="s">
        <v>49</v>
      </c>
      <c r="C120" s="31"/>
      <c r="D120" s="5">
        <v>472.5</v>
      </c>
      <c r="E120" s="26">
        <v>200</v>
      </c>
      <c r="F120" s="5"/>
      <c r="G120" s="5"/>
      <c r="H120" s="7">
        <f t="shared" si="8"/>
        <v>24.375</v>
      </c>
      <c r="I120" s="7"/>
      <c r="J120" s="5">
        <v>10.875</v>
      </c>
      <c r="K120" s="5">
        <v>3.75</v>
      </c>
      <c r="L120" s="5">
        <v>3.5</v>
      </c>
      <c r="M120" s="5">
        <v>2.5</v>
      </c>
      <c r="N120" s="5">
        <v>3.75</v>
      </c>
      <c r="O120" s="5">
        <v>0</v>
      </c>
      <c r="P120" s="5">
        <v>0</v>
      </c>
      <c r="Q120" s="5">
        <v>0</v>
      </c>
      <c r="R120" s="5">
        <v>0</v>
      </c>
      <c r="S120" s="6">
        <v>0</v>
      </c>
      <c r="T120" s="52"/>
      <c r="U120" s="5"/>
      <c r="V120" s="5"/>
      <c r="W120" s="5"/>
      <c r="X120" s="6"/>
      <c r="Y120" s="5"/>
      <c r="Z120" s="5"/>
      <c r="AA120" s="5"/>
      <c r="AB120" s="5"/>
      <c r="AC120" s="5"/>
      <c r="AD120" s="5"/>
      <c r="AE120" s="5"/>
      <c r="AF120" s="6"/>
      <c r="AG120" s="5"/>
      <c r="AH120" s="5"/>
      <c r="AI120" s="5"/>
      <c r="AJ120" s="5"/>
      <c r="AK120" s="5"/>
      <c r="AL120" s="5"/>
      <c r="AM120" s="5"/>
      <c r="AN120" s="6"/>
      <c r="AO120" s="5"/>
      <c r="AP120" s="5"/>
      <c r="AQ120" s="5"/>
      <c r="AR120" s="5"/>
      <c r="AS120" s="5"/>
      <c r="AT120" s="5"/>
      <c r="AU120" s="5"/>
      <c r="AV120" s="6"/>
      <c r="AW120" s="5"/>
      <c r="AX120" s="5"/>
      <c r="AY120" s="5"/>
      <c r="AZ120" s="5"/>
      <c r="BA120" s="5"/>
      <c r="BB120" s="5"/>
      <c r="BC120" s="5"/>
      <c r="BD120" s="6"/>
      <c r="BE120" s="5"/>
      <c r="BF120" s="5"/>
      <c r="BG120" s="5"/>
      <c r="BH120" s="5"/>
      <c r="BI120" s="5"/>
      <c r="BJ120" s="5"/>
      <c r="BK120" s="5"/>
      <c r="BL120" s="6"/>
      <c r="BM120" s="5"/>
      <c r="BN120" s="5"/>
      <c r="BO120" s="5"/>
      <c r="BP120" s="5"/>
      <c r="BQ120" s="5"/>
      <c r="BR120" s="5"/>
      <c r="BS120" s="5"/>
      <c r="BT120" s="6"/>
      <c r="BU120" s="5"/>
      <c r="BV120" s="5"/>
      <c r="BW120" s="5"/>
      <c r="BX120" s="5"/>
      <c r="BY120" s="5"/>
      <c r="BZ120" s="5"/>
      <c r="CA120" s="5"/>
      <c r="CB120" s="6"/>
      <c r="CC120" s="5"/>
      <c r="CD120" s="5"/>
      <c r="CE120" s="5"/>
      <c r="CF120" s="5"/>
      <c r="CG120" s="5"/>
      <c r="CH120" s="5"/>
      <c r="CI120" s="5"/>
      <c r="CJ120" s="6"/>
      <c r="CK120" s="5"/>
      <c r="CL120" s="5"/>
      <c r="CM120" s="5"/>
      <c r="CN120" s="5"/>
      <c r="CO120" s="5"/>
      <c r="CP120" s="5"/>
      <c r="CQ120" s="5"/>
      <c r="CR120" s="6"/>
      <c r="CS120" s="5"/>
      <c r="CT120" s="5"/>
      <c r="CU120" s="5"/>
      <c r="CV120" s="5"/>
      <c r="CW120" s="5"/>
      <c r="CX120" s="5"/>
      <c r="CY120" s="5"/>
      <c r="CZ120" s="6"/>
      <c r="DA120" s="5"/>
      <c r="DB120" s="5"/>
      <c r="DC120" s="5"/>
      <c r="DD120" s="5"/>
      <c r="DE120" s="5"/>
      <c r="DF120" s="5"/>
      <c r="DG120" s="5"/>
      <c r="DH120" s="6"/>
      <c r="DI120" s="5"/>
      <c r="DJ120" s="5"/>
      <c r="DK120" s="5"/>
      <c r="DL120" s="5"/>
      <c r="DM120" s="5"/>
      <c r="DN120" s="5"/>
      <c r="DO120" s="5"/>
      <c r="DP120" s="6"/>
      <c r="DQ120" s="5"/>
      <c r="DR120" s="5"/>
      <c r="DS120" s="5"/>
      <c r="DT120" s="5"/>
      <c r="DU120" s="5"/>
      <c r="DV120" s="5"/>
      <c r="DW120" s="5"/>
      <c r="DX120" s="6"/>
      <c r="DY120" s="5"/>
      <c r="DZ120" s="5"/>
      <c r="EA120" s="5"/>
      <c r="EB120" s="5"/>
      <c r="EC120" s="5"/>
      <c r="ED120" s="5"/>
      <c r="EE120" s="5"/>
      <c r="EF120" s="6"/>
      <c r="EG120" s="5"/>
      <c r="EH120" s="5"/>
      <c r="EI120" s="5"/>
      <c r="EJ120" s="5"/>
      <c r="EK120" s="5"/>
      <c r="EL120" s="5"/>
      <c r="EM120" s="5"/>
      <c r="EN120" s="6"/>
      <c r="EO120" s="5"/>
      <c r="EP120" s="5"/>
      <c r="EQ120" s="5"/>
      <c r="ER120" s="5"/>
      <c r="ES120" s="5"/>
      <c r="ET120" s="5"/>
      <c r="EU120" s="5"/>
      <c r="EV120" s="6"/>
      <c r="EW120" s="5"/>
      <c r="EX120" s="5"/>
      <c r="EY120" s="5"/>
      <c r="EZ120" s="5"/>
      <c r="FA120" s="5"/>
      <c r="FB120" s="5"/>
      <c r="FC120" s="5"/>
      <c r="FD120" s="6"/>
      <c r="FE120" s="5"/>
      <c r="FF120" s="5"/>
      <c r="FG120" s="5"/>
      <c r="FH120" s="5"/>
      <c r="FI120" s="5"/>
      <c r="FJ120" s="5"/>
      <c r="FK120" s="5"/>
      <c r="FL120" s="6"/>
      <c r="FM120" s="5"/>
      <c r="FN120" s="5"/>
      <c r="FO120" s="5"/>
      <c r="FP120" s="5"/>
      <c r="FQ120" s="5"/>
      <c r="FR120" s="5"/>
      <c r="FS120" s="5"/>
      <c r="FT120" s="6"/>
      <c r="FU120" s="5"/>
      <c r="FV120" s="5"/>
      <c r="FW120" s="5"/>
      <c r="FX120" s="5"/>
      <c r="FY120" s="5"/>
      <c r="FZ120" s="5"/>
      <c r="GA120" s="5"/>
      <c r="GB120" s="6"/>
      <c r="GC120" s="5"/>
      <c r="GD120" s="5"/>
      <c r="GE120" s="5"/>
      <c r="GF120" s="5"/>
      <c r="GG120" s="5"/>
      <c r="GH120" s="5"/>
      <c r="GI120" s="5"/>
      <c r="GJ120" s="6"/>
      <c r="GK120" s="5"/>
      <c r="GL120" s="5"/>
      <c r="GM120" s="5"/>
      <c r="GN120" s="5"/>
      <c r="GO120" s="5"/>
      <c r="GP120" s="5"/>
      <c r="GQ120" s="5"/>
      <c r="GR120" s="6"/>
      <c r="GS120" s="5"/>
      <c r="GT120" s="5"/>
      <c r="GU120" s="5"/>
      <c r="GV120" s="5"/>
      <c r="GW120" s="5"/>
      <c r="GX120" s="5"/>
      <c r="GY120" s="5"/>
      <c r="GZ120" s="6"/>
      <c r="HA120" s="5"/>
      <c r="HB120" s="5"/>
      <c r="HC120" s="5"/>
      <c r="HD120" s="5"/>
      <c r="HE120" s="5"/>
      <c r="HF120" s="5"/>
      <c r="HG120" s="5"/>
      <c r="HH120" s="6"/>
      <c r="HI120" s="5"/>
      <c r="HJ120" s="5"/>
      <c r="HK120" s="5"/>
      <c r="HL120" s="5"/>
      <c r="HM120" s="5"/>
      <c r="HN120" s="5"/>
      <c r="HO120" s="5"/>
      <c r="HP120" s="6"/>
      <c r="HQ120" s="5"/>
      <c r="HR120" s="5"/>
      <c r="HS120" s="5"/>
      <c r="HT120" s="5"/>
      <c r="HU120" s="5"/>
      <c r="HV120" s="5"/>
      <c r="HW120" s="5"/>
      <c r="HX120" s="6"/>
      <c r="HY120" s="5"/>
      <c r="HZ120" s="5"/>
      <c r="IA120" s="5"/>
      <c r="IB120" s="5"/>
      <c r="IC120" s="5"/>
      <c r="ID120" s="5"/>
      <c r="IE120" s="5"/>
      <c r="IF120" s="6"/>
      <c r="IG120" s="5"/>
      <c r="IH120" s="5"/>
      <c r="II120" s="5"/>
      <c r="IJ120" s="5"/>
      <c r="IK120" s="5"/>
      <c r="IL120" s="5"/>
      <c r="IM120" s="5"/>
      <c r="IN120" s="6"/>
      <c r="IO120" s="5"/>
      <c r="IP120" s="5"/>
      <c r="IQ120" s="5"/>
      <c r="IR120" s="5"/>
      <c r="IS120" s="5"/>
      <c r="IT120" s="5"/>
      <c r="IU120" s="5"/>
      <c r="IV120" s="6"/>
    </row>
    <row r="121" spans="1:19" ht="15" hidden="1">
      <c r="A121" s="33" t="s">
        <v>50</v>
      </c>
      <c r="B121" s="31" t="s">
        <v>29</v>
      </c>
      <c r="C121" s="31"/>
      <c r="D121" s="5">
        <v>102.85</v>
      </c>
      <c r="E121" s="26">
        <v>255</v>
      </c>
      <c r="F121" s="7"/>
      <c r="G121" s="7"/>
      <c r="H121" s="7">
        <f t="shared" si="8"/>
        <v>19.375</v>
      </c>
      <c r="I121" s="7"/>
      <c r="J121" s="7">
        <v>19.375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47">
        <v>0</v>
      </c>
      <c r="Q121" s="47">
        <v>0</v>
      </c>
      <c r="R121" s="47">
        <v>0</v>
      </c>
      <c r="S121" s="50">
        <v>0</v>
      </c>
    </row>
    <row r="122" spans="1:19" ht="15" hidden="1" thickBot="1">
      <c r="A122" s="36"/>
      <c r="B122" s="37" t="s">
        <v>2</v>
      </c>
      <c r="C122" s="37"/>
      <c r="D122" s="38">
        <f>SUM(D100:D121)</f>
        <v>13741.291345000001</v>
      </c>
      <c r="E122" s="39">
        <f>SUM(E100:E121)</f>
        <v>5433</v>
      </c>
      <c r="F122" s="40"/>
      <c r="G122" s="40"/>
      <c r="H122" s="40">
        <f>SUM(H100:H121)</f>
        <v>527.6270000000001</v>
      </c>
      <c r="I122" s="40"/>
      <c r="J122" s="40">
        <f aca="true" t="shared" si="9" ref="J122:S122">SUM(J100:J121)</f>
        <v>247.64299999999997</v>
      </c>
      <c r="K122" s="40">
        <f t="shared" si="9"/>
        <v>196.899</v>
      </c>
      <c r="L122" s="40">
        <f t="shared" si="9"/>
        <v>49.410000000000004</v>
      </c>
      <c r="M122" s="40">
        <f t="shared" si="9"/>
        <v>18.175</v>
      </c>
      <c r="N122" s="40">
        <f t="shared" si="9"/>
        <v>12</v>
      </c>
      <c r="O122" s="40">
        <f t="shared" si="9"/>
        <v>3.5</v>
      </c>
      <c r="P122" s="40">
        <f t="shared" si="9"/>
        <v>0</v>
      </c>
      <c r="Q122" s="40">
        <f t="shared" si="9"/>
        <v>0</v>
      </c>
      <c r="R122" s="40">
        <f t="shared" si="9"/>
        <v>0</v>
      </c>
      <c r="S122" s="41">
        <f t="shared" si="9"/>
        <v>0</v>
      </c>
    </row>
    <row r="123" spans="1:19" ht="14.25" hidden="1">
      <c r="A123" s="9"/>
      <c r="B123" s="14"/>
      <c r="C123" s="14"/>
      <c r="D123" s="11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45"/>
      <c r="R123" s="54"/>
      <c r="S123" s="54"/>
    </row>
    <row r="124" spans="1:19" ht="15" customHeight="1" hidden="1">
      <c r="A124" s="190"/>
      <c r="B124" s="191"/>
      <c r="C124" s="191"/>
      <c r="D124" s="191"/>
      <c r="E124" s="191"/>
      <c r="F124" s="192"/>
      <c r="G124" s="70"/>
      <c r="H124" s="152" t="s">
        <v>5</v>
      </c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4"/>
    </row>
    <row r="125" spans="1:19" ht="15" hidden="1">
      <c r="A125" s="193"/>
      <c r="B125" s="194"/>
      <c r="C125" s="194"/>
      <c r="D125" s="194"/>
      <c r="E125" s="194"/>
      <c r="F125" s="195"/>
      <c r="G125" s="71"/>
      <c r="H125" s="57" t="s">
        <v>2</v>
      </c>
      <c r="I125" s="57"/>
      <c r="J125" s="58">
        <v>2008</v>
      </c>
      <c r="K125" s="58">
        <v>2009</v>
      </c>
      <c r="L125" s="58">
        <v>2010</v>
      </c>
      <c r="M125" s="58">
        <v>2011</v>
      </c>
      <c r="N125" s="58">
        <v>2012</v>
      </c>
      <c r="O125" s="58">
        <v>2013</v>
      </c>
      <c r="P125" s="58">
        <v>2014</v>
      </c>
      <c r="Q125" s="58">
        <v>2015</v>
      </c>
      <c r="R125" s="58">
        <v>2016</v>
      </c>
      <c r="S125" s="59">
        <v>2017</v>
      </c>
    </row>
    <row r="126" spans="1:19" ht="15" hidden="1">
      <c r="A126" s="33" t="s">
        <v>12</v>
      </c>
      <c r="B126" s="25" t="s">
        <v>6</v>
      </c>
      <c r="C126" s="25"/>
      <c r="D126" s="5">
        <v>585.018</v>
      </c>
      <c r="E126" s="26">
        <v>175</v>
      </c>
      <c r="F126" s="7"/>
      <c r="G126" s="7"/>
      <c r="H126" s="7">
        <f aca="true" t="shared" si="10" ref="H126:H147">SUM(J126:S126)</f>
        <v>0</v>
      </c>
      <c r="I126" s="7"/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47">
        <v>0</v>
      </c>
      <c r="Q126" s="47">
        <v>0</v>
      </c>
      <c r="R126" s="47">
        <v>0</v>
      </c>
      <c r="S126" s="50">
        <v>0</v>
      </c>
    </row>
    <row r="127" spans="1:19" ht="15" hidden="1">
      <c r="A127" s="33" t="s">
        <v>13</v>
      </c>
      <c r="B127" s="27" t="s">
        <v>7</v>
      </c>
      <c r="C127" s="27"/>
      <c r="D127" s="28">
        <v>1982.996</v>
      </c>
      <c r="E127" s="29">
        <v>392</v>
      </c>
      <c r="F127" s="30"/>
      <c r="G127" s="30"/>
      <c r="H127" s="7">
        <f t="shared" si="10"/>
        <v>0</v>
      </c>
      <c r="I127" s="7"/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47">
        <v>0</v>
      </c>
      <c r="Q127" s="47">
        <v>0</v>
      </c>
      <c r="R127" s="47">
        <v>0</v>
      </c>
      <c r="S127" s="50">
        <v>0</v>
      </c>
    </row>
    <row r="128" spans="1:19" ht="15" hidden="1">
      <c r="A128" s="33" t="s">
        <v>3</v>
      </c>
      <c r="B128" s="31" t="s">
        <v>23</v>
      </c>
      <c r="C128" s="31"/>
      <c r="D128" s="5">
        <v>675.6915</v>
      </c>
      <c r="E128" s="26">
        <v>100</v>
      </c>
      <c r="F128" s="7"/>
      <c r="G128" s="7"/>
      <c r="H128" s="7">
        <f t="shared" si="10"/>
        <v>0</v>
      </c>
      <c r="I128" s="7"/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47">
        <v>0</v>
      </c>
      <c r="Q128" s="47">
        <v>0</v>
      </c>
      <c r="R128" s="47">
        <v>0</v>
      </c>
      <c r="S128" s="50">
        <v>0</v>
      </c>
    </row>
    <row r="129" spans="1:19" ht="15" hidden="1">
      <c r="A129" s="33" t="s">
        <v>15</v>
      </c>
      <c r="B129" s="31" t="s">
        <v>10</v>
      </c>
      <c r="C129" s="31"/>
      <c r="D129" s="5">
        <v>255.475</v>
      </c>
      <c r="E129" s="26">
        <v>270</v>
      </c>
      <c r="F129" s="7"/>
      <c r="G129" s="7"/>
      <c r="H129" s="7">
        <f t="shared" si="10"/>
        <v>0</v>
      </c>
      <c r="I129" s="7"/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47">
        <v>0</v>
      </c>
      <c r="Q129" s="47">
        <v>0</v>
      </c>
      <c r="R129" s="47">
        <v>0</v>
      </c>
      <c r="S129" s="50">
        <v>0</v>
      </c>
    </row>
    <row r="130" spans="1:19" ht="15" hidden="1">
      <c r="A130" s="33" t="s">
        <v>19</v>
      </c>
      <c r="B130" s="31" t="s">
        <v>8</v>
      </c>
      <c r="C130" s="31"/>
      <c r="D130" s="5">
        <v>484</v>
      </c>
      <c r="E130" s="26">
        <v>60</v>
      </c>
      <c r="F130" s="7"/>
      <c r="G130" s="7"/>
      <c r="H130" s="7">
        <f t="shared" si="10"/>
        <v>0</v>
      </c>
      <c r="I130" s="7"/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47">
        <v>0</v>
      </c>
      <c r="Q130" s="47">
        <v>0</v>
      </c>
      <c r="R130" s="47">
        <v>0</v>
      </c>
      <c r="S130" s="50">
        <v>0</v>
      </c>
    </row>
    <row r="131" spans="1:19" ht="15" hidden="1">
      <c r="A131" s="34" t="s">
        <v>20</v>
      </c>
      <c r="B131" s="32" t="s">
        <v>24</v>
      </c>
      <c r="C131" s="32"/>
      <c r="D131" s="5">
        <v>1213</v>
      </c>
      <c r="E131" s="26">
        <v>477</v>
      </c>
      <c r="F131" s="7"/>
      <c r="G131" s="7"/>
      <c r="H131" s="7">
        <f t="shared" si="10"/>
        <v>13.76</v>
      </c>
      <c r="I131" s="7"/>
      <c r="J131" s="7">
        <v>6.3</v>
      </c>
      <c r="K131" s="7">
        <v>7.08</v>
      </c>
      <c r="L131" s="7">
        <v>0.38</v>
      </c>
      <c r="M131" s="7">
        <v>0</v>
      </c>
      <c r="N131" s="7">
        <v>0</v>
      </c>
      <c r="O131" s="7">
        <v>0</v>
      </c>
      <c r="P131" s="47">
        <v>0</v>
      </c>
      <c r="Q131" s="47">
        <v>0</v>
      </c>
      <c r="R131" s="47">
        <v>0</v>
      </c>
      <c r="S131" s="50">
        <v>0</v>
      </c>
    </row>
    <row r="132" spans="1:19" ht="15" hidden="1">
      <c r="A132" s="34" t="s">
        <v>14</v>
      </c>
      <c r="B132" s="32" t="s">
        <v>25</v>
      </c>
      <c r="C132" s="32"/>
      <c r="D132" s="5">
        <v>563.716</v>
      </c>
      <c r="E132" s="26">
        <v>71</v>
      </c>
      <c r="F132" s="7"/>
      <c r="G132" s="7"/>
      <c r="H132" s="7">
        <f t="shared" si="10"/>
        <v>1</v>
      </c>
      <c r="I132" s="7"/>
      <c r="J132" s="7">
        <v>0.25</v>
      </c>
      <c r="K132" s="7">
        <v>0.25</v>
      </c>
      <c r="L132" s="7">
        <v>0.25</v>
      </c>
      <c r="M132" s="7">
        <v>0.25</v>
      </c>
      <c r="N132" s="7">
        <v>0</v>
      </c>
      <c r="O132" s="7">
        <v>0</v>
      </c>
      <c r="P132" s="47">
        <v>0</v>
      </c>
      <c r="Q132" s="47">
        <v>0</v>
      </c>
      <c r="R132" s="47">
        <v>0</v>
      </c>
      <c r="S132" s="50">
        <v>0</v>
      </c>
    </row>
    <row r="133" spans="1:19" ht="15" hidden="1">
      <c r="A133" s="35" t="s">
        <v>21</v>
      </c>
      <c r="B133" s="31" t="s">
        <v>9</v>
      </c>
      <c r="C133" s="31"/>
      <c r="D133" s="5">
        <v>607.074</v>
      </c>
      <c r="E133" s="26">
        <v>512</v>
      </c>
      <c r="F133" s="7"/>
      <c r="G133" s="7"/>
      <c r="H133" s="7">
        <f t="shared" si="10"/>
        <v>30.192999999999998</v>
      </c>
      <c r="I133" s="7"/>
      <c r="J133" s="7">
        <v>13.572</v>
      </c>
      <c r="K133" s="7">
        <v>16.621</v>
      </c>
      <c r="L133" s="7">
        <v>0</v>
      </c>
      <c r="M133" s="7">
        <v>0</v>
      </c>
      <c r="N133" s="7">
        <v>0</v>
      </c>
      <c r="O133" s="7">
        <v>0</v>
      </c>
      <c r="P133" s="47">
        <v>0</v>
      </c>
      <c r="Q133" s="47">
        <v>0</v>
      </c>
      <c r="R133" s="47">
        <v>0</v>
      </c>
      <c r="S133" s="50">
        <v>0</v>
      </c>
    </row>
    <row r="134" spans="1:19" ht="15" hidden="1">
      <c r="A134" s="33" t="s">
        <v>22</v>
      </c>
      <c r="B134" s="31" t="s">
        <v>11</v>
      </c>
      <c r="C134" s="31"/>
      <c r="D134" s="5">
        <v>540</v>
      </c>
      <c r="E134" s="26">
        <v>300</v>
      </c>
      <c r="F134" s="7"/>
      <c r="G134" s="7"/>
      <c r="H134" s="7">
        <f t="shared" si="10"/>
        <v>12.375</v>
      </c>
      <c r="I134" s="7"/>
      <c r="J134" s="7">
        <v>3.9</v>
      </c>
      <c r="K134" s="7">
        <v>4.65</v>
      </c>
      <c r="L134" s="7">
        <v>3.825</v>
      </c>
      <c r="M134" s="7">
        <v>0</v>
      </c>
      <c r="N134" s="7">
        <v>0</v>
      </c>
      <c r="O134" s="7">
        <v>0</v>
      </c>
      <c r="P134" s="47">
        <v>0</v>
      </c>
      <c r="Q134" s="47">
        <v>0</v>
      </c>
      <c r="R134" s="47">
        <v>0</v>
      </c>
      <c r="S134" s="50">
        <v>0</v>
      </c>
    </row>
    <row r="135" spans="1:19" ht="15" hidden="1">
      <c r="A135" s="33" t="s">
        <v>26</v>
      </c>
      <c r="B135" s="31" t="s">
        <v>28</v>
      </c>
      <c r="C135" s="31"/>
      <c r="D135" s="5">
        <v>991.8</v>
      </c>
      <c r="E135" s="26">
        <v>250</v>
      </c>
      <c r="F135" s="7"/>
      <c r="G135" s="7"/>
      <c r="H135" s="7">
        <f t="shared" si="10"/>
        <v>7.1000000000000005</v>
      </c>
      <c r="I135" s="7"/>
      <c r="J135" s="7">
        <v>1.09</v>
      </c>
      <c r="K135" s="7">
        <v>2.06</v>
      </c>
      <c r="L135" s="7">
        <v>1.7</v>
      </c>
      <c r="M135" s="7">
        <v>2.25</v>
      </c>
      <c r="N135" s="7">
        <v>0</v>
      </c>
      <c r="O135" s="7">
        <v>0</v>
      </c>
      <c r="P135" s="47">
        <v>0</v>
      </c>
      <c r="Q135" s="47">
        <v>0</v>
      </c>
      <c r="R135" s="47">
        <v>0</v>
      </c>
      <c r="S135" s="50">
        <v>0</v>
      </c>
    </row>
    <row r="136" spans="1:19" ht="15" hidden="1">
      <c r="A136" s="33" t="s">
        <v>27</v>
      </c>
      <c r="B136" s="31" t="s">
        <v>33</v>
      </c>
      <c r="C136" s="31"/>
      <c r="D136" s="5">
        <v>479.7</v>
      </c>
      <c r="E136" s="26">
        <v>158</v>
      </c>
      <c r="F136" s="7"/>
      <c r="G136" s="7"/>
      <c r="H136" s="7">
        <f t="shared" si="10"/>
        <v>8.427</v>
      </c>
      <c r="I136" s="7"/>
      <c r="J136" s="7">
        <v>4.213</v>
      </c>
      <c r="K136" s="7">
        <v>4.214</v>
      </c>
      <c r="L136" s="7">
        <v>0</v>
      </c>
      <c r="M136" s="7">
        <v>0</v>
      </c>
      <c r="N136" s="7">
        <v>0</v>
      </c>
      <c r="O136" s="7">
        <v>0</v>
      </c>
      <c r="P136" s="47">
        <v>0</v>
      </c>
      <c r="Q136" s="47">
        <v>0</v>
      </c>
      <c r="R136" s="47">
        <v>0</v>
      </c>
      <c r="S136" s="50">
        <v>0</v>
      </c>
    </row>
    <row r="137" spans="1:19" ht="15" hidden="1">
      <c r="A137" s="33" t="s">
        <v>30</v>
      </c>
      <c r="B137" s="31" t="s">
        <v>34</v>
      </c>
      <c r="C137" s="31"/>
      <c r="D137" s="5">
        <v>306.4</v>
      </c>
      <c r="E137" s="26">
        <v>156</v>
      </c>
      <c r="F137" s="7"/>
      <c r="G137" s="7"/>
      <c r="H137" s="7">
        <f t="shared" si="10"/>
        <v>12.2</v>
      </c>
      <c r="I137" s="7"/>
      <c r="J137" s="7">
        <v>5.2</v>
      </c>
      <c r="K137" s="7">
        <v>4.3</v>
      </c>
      <c r="L137" s="7">
        <v>2.7</v>
      </c>
      <c r="M137" s="7">
        <v>0</v>
      </c>
      <c r="N137" s="7">
        <v>0</v>
      </c>
      <c r="O137" s="7">
        <v>0</v>
      </c>
      <c r="P137" s="47">
        <v>0</v>
      </c>
      <c r="Q137" s="47">
        <v>0</v>
      </c>
      <c r="R137" s="47">
        <v>0</v>
      </c>
      <c r="S137" s="50">
        <v>0</v>
      </c>
    </row>
    <row r="138" spans="1:19" ht="15" hidden="1">
      <c r="A138" s="33" t="s">
        <v>31</v>
      </c>
      <c r="B138" s="31" t="s">
        <v>35</v>
      </c>
      <c r="C138" s="31"/>
      <c r="D138" s="5">
        <v>1086.778</v>
      </c>
      <c r="E138" s="26">
        <v>103</v>
      </c>
      <c r="F138" s="7"/>
      <c r="G138" s="7"/>
      <c r="H138" s="7">
        <f t="shared" si="10"/>
        <v>0.859</v>
      </c>
      <c r="I138" s="7"/>
      <c r="J138" s="7">
        <v>0.859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47">
        <v>0</v>
      </c>
      <c r="Q138" s="47">
        <v>0</v>
      </c>
      <c r="R138" s="47">
        <v>0</v>
      </c>
      <c r="S138" s="50">
        <v>0</v>
      </c>
    </row>
    <row r="139" spans="1:19" ht="15" hidden="1">
      <c r="A139" s="33" t="s">
        <v>32</v>
      </c>
      <c r="B139" s="31" t="s">
        <v>43</v>
      </c>
      <c r="C139" s="31"/>
      <c r="D139" s="5">
        <v>236.6</v>
      </c>
      <c r="E139" s="26">
        <v>800</v>
      </c>
      <c r="F139" s="7"/>
      <c r="G139" s="7"/>
      <c r="H139" s="7">
        <f t="shared" si="10"/>
        <v>4.325</v>
      </c>
      <c r="I139" s="7"/>
      <c r="J139" s="7">
        <v>1.955</v>
      </c>
      <c r="K139" s="7">
        <v>1.661</v>
      </c>
      <c r="L139" s="7">
        <v>0.709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8">
        <v>0</v>
      </c>
    </row>
    <row r="140" spans="1:19" ht="15" hidden="1">
      <c r="A140" s="33" t="s">
        <v>36</v>
      </c>
      <c r="B140" s="31" t="s">
        <v>42</v>
      </c>
      <c r="C140" s="31"/>
      <c r="D140" s="5">
        <v>275.221</v>
      </c>
      <c r="E140" s="26">
        <v>200</v>
      </c>
      <c r="F140" s="7"/>
      <c r="G140" s="7"/>
      <c r="H140" s="7">
        <f t="shared" si="10"/>
        <v>12.860000000000001</v>
      </c>
      <c r="I140" s="7"/>
      <c r="J140" s="7">
        <v>5.372</v>
      </c>
      <c r="K140" s="7">
        <v>5.94</v>
      </c>
      <c r="L140" s="7">
        <v>1.548</v>
      </c>
      <c r="M140" s="7">
        <v>0</v>
      </c>
      <c r="N140" s="7">
        <v>0</v>
      </c>
      <c r="O140" s="7">
        <v>0</v>
      </c>
      <c r="P140" s="47">
        <v>0</v>
      </c>
      <c r="Q140" s="47">
        <v>0</v>
      </c>
      <c r="R140" s="47">
        <v>0</v>
      </c>
      <c r="S140" s="50">
        <v>0</v>
      </c>
    </row>
    <row r="141" spans="1:19" ht="15" hidden="1">
      <c r="A141" s="33" t="s">
        <v>37</v>
      </c>
      <c r="B141" s="31" t="s">
        <v>44</v>
      </c>
      <c r="C141" s="31"/>
      <c r="D141" s="5">
        <v>316</v>
      </c>
      <c r="E141" s="26">
        <v>92</v>
      </c>
      <c r="F141" s="7"/>
      <c r="G141" s="7"/>
      <c r="H141" s="7">
        <f t="shared" si="10"/>
        <v>1.581</v>
      </c>
      <c r="I141" s="7"/>
      <c r="J141" s="7">
        <v>0.446</v>
      </c>
      <c r="K141" s="7">
        <v>0.567</v>
      </c>
      <c r="L141" s="7">
        <v>0.568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8">
        <v>0</v>
      </c>
    </row>
    <row r="142" spans="1:19" ht="15" hidden="1">
      <c r="A142" s="33" t="s">
        <v>38</v>
      </c>
      <c r="B142" s="31" t="s">
        <v>45</v>
      </c>
      <c r="C142" s="31"/>
      <c r="D142" s="5">
        <v>1460</v>
      </c>
      <c r="E142" s="26">
        <v>220</v>
      </c>
      <c r="F142" s="7"/>
      <c r="G142" s="7"/>
      <c r="H142" s="7">
        <f t="shared" si="10"/>
        <v>1.55</v>
      </c>
      <c r="I142" s="7"/>
      <c r="J142" s="7">
        <v>1.1</v>
      </c>
      <c r="K142" s="7">
        <v>0.45</v>
      </c>
      <c r="L142" s="7">
        <v>0</v>
      </c>
      <c r="M142" s="7">
        <v>0</v>
      </c>
      <c r="N142" s="7">
        <v>0</v>
      </c>
      <c r="O142" s="7">
        <v>0</v>
      </c>
      <c r="P142" s="47">
        <v>0</v>
      </c>
      <c r="Q142" s="47">
        <v>0</v>
      </c>
      <c r="R142" s="47">
        <v>0</v>
      </c>
      <c r="S142" s="50">
        <v>0</v>
      </c>
    </row>
    <row r="143" spans="1:19" ht="15" hidden="1">
      <c r="A143" s="33" t="s">
        <v>39</v>
      </c>
      <c r="B143" s="31" t="s">
        <v>46</v>
      </c>
      <c r="C143" s="31"/>
      <c r="D143" s="5">
        <v>378.1</v>
      </c>
      <c r="E143" s="26">
        <v>330</v>
      </c>
      <c r="F143" s="7"/>
      <c r="G143" s="7"/>
      <c r="H143" s="7">
        <f t="shared" si="10"/>
        <v>4.895999999999999</v>
      </c>
      <c r="I143" s="7"/>
      <c r="J143" s="7">
        <v>3.561</v>
      </c>
      <c r="K143" s="7">
        <v>0.89</v>
      </c>
      <c r="L143" s="7">
        <v>0.297</v>
      </c>
      <c r="M143" s="7">
        <v>0.148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v>0</v>
      </c>
    </row>
    <row r="144" spans="1:19" ht="15" hidden="1">
      <c r="A144" s="33" t="s">
        <v>40</v>
      </c>
      <c r="B144" s="31" t="s">
        <v>16</v>
      </c>
      <c r="C144" s="31"/>
      <c r="D144" s="5">
        <v>338.062</v>
      </c>
      <c r="E144" s="26">
        <v>206</v>
      </c>
      <c r="F144" s="7"/>
      <c r="G144" s="7"/>
      <c r="H144" s="7">
        <f t="shared" si="10"/>
        <v>0.285</v>
      </c>
      <c r="I144" s="7"/>
      <c r="J144" s="7">
        <v>0.072</v>
      </c>
      <c r="K144" s="7">
        <v>0.108</v>
      </c>
      <c r="L144" s="7">
        <v>0.105</v>
      </c>
      <c r="M144" s="7">
        <v>0</v>
      </c>
      <c r="N144" s="7">
        <v>0</v>
      </c>
      <c r="O144" s="7">
        <v>0</v>
      </c>
      <c r="P144" s="47">
        <v>0</v>
      </c>
      <c r="Q144" s="47">
        <v>0</v>
      </c>
      <c r="R144" s="47">
        <v>0</v>
      </c>
      <c r="S144" s="50">
        <v>0</v>
      </c>
    </row>
    <row r="145" spans="1:19" ht="15" hidden="1">
      <c r="A145" s="33" t="s">
        <v>41</v>
      </c>
      <c r="B145" s="31" t="s">
        <v>47</v>
      </c>
      <c r="C145" s="31"/>
      <c r="D145" s="5">
        <v>390.309845</v>
      </c>
      <c r="E145" s="26">
        <v>106</v>
      </c>
      <c r="F145" s="7"/>
      <c r="G145" s="7"/>
      <c r="H145" s="7">
        <f t="shared" si="10"/>
        <v>3.28233</v>
      </c>
      <c r="I145" s="7"/>
      <c r="J145" s="5">
        <v>1.9629258</v>
      </c>
      <c r="K145" s="5">
        <v>1.3194042</v>
      </c>
      <c r="L145" s="5">
        <v>0</v>
      </c>
      <c r="M145" s="5">
        <v>0</v>
      </c>
      <c r="N145" s="5">
        <v>0</v>
      </c>
      <c r="O145" s="5">
        <v>0</v>
      </c>
      <c r="P145" s="47">
        <v>0</v>
      </c>
      <c r="Q145" s="47">
        <v>0</v>
      </c>
      <c r="R145" s="47">
        <v>0</v>
      </c>
      <c r="S145" s="50">
        <v>0</v>
      </c>
    </row>
    <row r="146" spans="1:19" ht="15" hidden="1">
      <c r="A146" s="33" t="s">
        <v>48</v>
      </c>
      <c r="B146" s="31" t="s">
        <v>49</v>
      </c>
      <c r="C146" s="31"/>
      <c r="D146" s="5">
        <v>472.5</v>
      </c>
      <c r="E146" s="26">
        <v>200</v>
      </c>
      <c r="F146" s="7"/>
      <c r="G146" s="7"/>
      <c r="H146" s="7">
        <f t="shared" si="10"/>
        <v>6.8461823</v>
      </c>
      <c r="I146" s="7"/>
      <c r="J146" s="5">
        <v>5.4942812</v>
      </c>
      <c r="K146" s="5">
        <v>0.7969011</v>
      </c>
      <c r="L146" s="5">
        <v>0.555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6">
        <v>0</v>
      </c>
    </row>
    <row r="147" spans="1:19" ht="15" hidden="1">
      <c r="A147" s="33" t="s">
        <v>50</v>
      </c>
      <c r="B147" s="31" t="s">
        <v>29</v>
      </c>
      <c r="C147" s="31"/>
      <c r="D147" s="5">
        <v>102.85</v>
      </c>
      <c r="E147" s="26">
        <v>255</v>
      </c>
      <c r="F147" s="7"/>
      <c r="G147" s="7"/>
      <c r="H147" s="7">
        <f t="shared" si="10"/>
        <v>1.89</v>
      </c>
      <c r="I147" s="7"/>
      <c r="J147" s="7">
        <v>1.89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47">
        <v>0</v>
      </c>
      <c r="Q147" s="47">
        <v>0</v>
      </c>
      <c r="R147" s="47">
        <v>0</v>
      </c>
      <c r="S147" s="50">
        <v>0</v>
      </c>
    </row>
    <row r="148" spans="1:19" ht="15" hidden="1" thickBot="1">
      <c r="A148" s="36"/>
      <c r="B148" s="37" t="s">
        <v>2</v>
      </c>
      <c r="C148" s="37"/>
      <c r="D148" s="38">
        <f>SUM(D126:D147)</f>
        <v>13741.291345000001</v>
      </c>
      <c r="E148" s="39">
        <f>SUM(E126:E147)</f>
        <v>5433</v>
      </c>
      <c r="F148" s="40"/>
      <c r="G148" s="40"/>
      <c r="H148" s="40">
        <f>SUM(H126:H147)</f>
        <v>123.42951229999998</v>
      </c>
      <c r="I148" s="40"/>
      <c r="J148" s="40">
        <f aca="true" t="shared" si="11" ref="J148:S148">SUM(J126:J147)</f>
        <v>57.237207</v>
      </c>
      <c r="K148" s="40">
        <f t="shared" si="11"/>
        <v>50.9073053</v>
      </c>
      <c r="L148" s="40">
        <f t="shared" si="11"/>
        <v>12.637</v>
      </c>
      <c r="M148" s="40">
        <f t="shared" si="11"/>
        <v>2.648</v>
      </c>
      <c r="N148" s="40">
        <f t="shared" si="11"/>
        <v>0</v>
      </c>
      <c r="O148" s="40">
        <f t="shared" si="11"/>
        <v>0</v>
      </c>
      <c r="P148" s="40">
        <f t="shared" si="11"/>
        <v>0</v>
      </c>
      <c r="Q148" s="40">
        <f t="shared" si="11"/>
        <v>0</v>
      </c>
      <c r="R148" s="40">
        <f t="shared" si="11"/>
        <v>0</v>
      </c>
      <c r="S148" s="41">
        <f t="shared" si="11"/>
        <v>0</v>
      </c>
    </row>
    <row r="149" spans="1:21" ht="14.25" hidden="1">
      <c r="A149" s="9"/>
      <c r="B149" s="14"/>
      <c r="C149" s="14"/>
      <c r="D149" s="11"/>
      <c r="E149" s="15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45"/>
      <c r="Q149" s="46"/>
      <c r="R149" s="60"/>
      <c r="S149" s="60"/>
      <c r="T149" s="16"/>
      <c r="U149" s="16"/>
    </row>
    <row r="150" spans="1:21" ht="15.75" hidden="1">
      <c r="A150" s="61"/>
      <c r="B150" s="62"/>
      <c r="C150" s="62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5"/>
      <c r="O150" s="65"/>
      <c r="P150" s="42"/>
      <c r="Q150" s="42"/>
      <c r="R150" s="66"/>
      <c r="S150" s="66"/>
      <c r="T150" s="17"/>
      <c r="U150" s="17"/>
    </row>
    <row r="151" spans="1:19" ht="14.25" hidden="1">
      <c r="A151" s="54"/>
      <c r="B151" s="54"/>
      <c r="C151" s="54"/>
      <c r="D151" s="54"/>
      <c r="E151" s="54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R151" s="54"/>
      <c r="S151" s="54"/>
    </row>
    <row r="152" spans="1:19" ht="14.25" hidden="1">
      <c r="A152" s="54"/>
      <c r="B152" s="54"/>
      <c r="C152" s="54"/>
      <c r="D152" s="54"/>
      <c r="E152" s="54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R152" s="54"/>
      <c r="S152" s="54"/>
    </row>
    <row r="153" spans="1:19" ht="14.25">
      <c r="A153" s="54"/>
      <c r="B153" s="54"/>
      <c r="C153" s="54"/>
      <c r="D153" s="54"/>
      <c r="E153" s="54"/>
      <c r="F153" s="117"/>
      <c r="G153" s="117"/>
      <c r="H153" s="67"/>
      <c r="I153" s="67"/>
      <c r="J153" s="60"/>
      <c r="K153" s="60"/>
      <c r="L153" s="60"/>
      <c r="M153" s="60"/>
      <c r="N153" s="60"/>
      <c r="O153" s="60"/>
      <c r="R153" s="54"/>
      <c r="S153" s="54"/>
    </row>
    <row r="154" spans="2:16" ht="15">
      <c r="B154" s="166" t="s">
        <v>64</v>
      </c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</row>
    <row r="156" spans="2:20" ht="15" thickBot="1">
      <c r="B156" s="56" t="s">
        <v>63</v>
      </c>
      <c r="C156" s="5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2:17" ht="30" customHeight="1">
      <c r="B157" s="159" t="s">
        <v>0</v>
      </c>
      <c r="C157" s="179" t="s">
        <v>75</v>
      </c>
      <c r="D157" s="179" t="s">
        <v>77</v>
      </c>
      <c r="E157" s="157" t="s">
        <v>89</v>
      </c>
      <c r="F157" s="138" t="s">
        <v>87</v>
      </c>
      <c r="G157" s="147" t="s">
        <v>78</v>
      </c>
      <c r="H157" s="148"/>
      <c r="I157" s="148"/>
      <c r="J157" s="148"/>
      <c r="K157" s="147" t="s">
        <v>79</v>
      </c>
      <c r="L157" s="148"/>
      <c r="M157" s="148"/>
      <c r="N157" s="147" t="s">
        <v>52</v>
      </c>
      <c r="O157" s="148"/>
      <c r="P157" s="162"/>
      <c r="Q157" s="92"/>
    </row>
    <row r="158" spans="2:17" ht="28.5">
      <c r="B158" s="146"/>
      <c r="C158" s="188"/>
      <c r="D158" s="188"/>
      <c r="E158" s="158"/>
      <c r="F158" s="135"/>
      <c r="G158" s="134" t="s">
        <v>53</v>
      </c>
      <c r="H158" s="136" t="s">
        <v>54</v>
      </c>
      <c r="I158" s="136" t="s">
        <v>55</v>
      </c>
      <c r="J158" s="136" t="s">
        <v>56</v>
      </c>
      <c r="K158" s="134" t="s">
        <v>53</v>
      </c>
      <c r="L158" s="136" t="s">
        <v>57</v>
      </c>
      <c r="M158" s="136" t="s">
        <v>58</v>
      </c>
      <c r="N158" s="136" t="s">
        <v>59</v>
      </c>
      <c r="O158" s="136" t="s">
        <v>60</v>
      </c>
      <c r="P158" s="139" t="s">
        <v>61</v>
      </c>
      <c r="Q158"/>
    </row>
    <row r="159" spans="2:17" ht="28.5">
      <c r="B159" s="93" t="s">
        <v>65</v>
      </c>
      <c r="C159" s="123">
        <v>200938000</v>
      </c>
      <c r="D159" s="84">
        <v>428313600</v>
      </c>
      <c r="E159" s="84">
        <v>214156800</v>
      </c>
      <c r="F159" s="128">
        <v>1200</v>
      </c>
      <c r="G159" s="94">
        <v>214156800</v>
      </c>
      <c r="H159" s="84">
        <v>0</v>
      </c>
      <c r="I159" s="94">
        <v>214156800</v>
      </c>
      <c r="J159" s="84">
        <v>0</v>
      </c>
      <c r="K159" s="84">
        <v>0</v>
      </c>
      <c r="L159" s="84">
        <v>0</v>
      </c>
      <c r="M159" s="84">
        <v>0</v>
      </c>
      <c r="N159" s="84">
        <v>178464</v>
      </c>
      <c r="O159" s="84">
        <v>178464</v>
      </c>
      <c r="P159" s="89">
        <v>0</v>
      </c>
      <c r="Q159"/>
    </row>
    <row r="160" spans="2:17" ht="14.25">
      <c r="B160" s="93" t="s">
        <v>66</v>
      </c>
      <c r="C160" s="123">
        <v>326004000</v>
      </c>
      <c r="D160" s="84">
        <v>326004000</v>
      </c>
      <c r="E160" s="84">
        <v>130401600</v>
      </c>
      <c r="F160" s="128">
        <v>155</v>
      </c>
      <c r="G160" s="84">
        <v>0</v>
      </c>
      <c r="H160" s="84">
        <v>0</v>
      </c>
      <c r="I160" s="84">
        <v>0</v>
      </c>
      <c r="J160" s="84">
        <v>0</v>
      </c>
      <c r="K160" s="84">
        <v>130401600</v>
      </c>
      <c r="L160" s="84">
        <v>130401600</v>
      </c>
      <c r="M160" s="84">
        <v>0</v>
      </c>
      <c r="N160" s="84">
        <v>841300</v>
      </c>
      <c r="O160" s="84">
        <v>0</v>
      </c>
      <c r="P160" s="89">
        <v>841300</v>
      </c>
      <c r="Q160"/>
    </row>
    <row r="161" spans="2:17" ht="14.25">
      <c r="B161" s="93" t="s">
        <v>67</v>
      </c>
      <c r="C161" s="123">
        <v>2031825911</v>
      </c>
      <c r="D161" s="84">
        <v>1464040000</v>
      </c>
      <c r="E161" s="84">
        <v>219606000</v>
      </c>
      <c r="F161" s="128">
        <v>818</v>
      </c>
      <c r="G161" s="84">
        <v>0</v>
      </c>
      <c r="H161" s="84">
        <v>0</v>
      </c>
      <c r="I161" s="84">
        <v>0</v>
      </c>
      <c r="J161" s="84">
        <v>0</v>
      </c>
      <c r="K161" s="84">
        <v>219606000</v>
      </c>
      <c r="L161" s="84">
        <v>219606000</v>
      </c>
      <c r="M161" s="84">
        <v>0</v>
      </c>
      <c r="N161" s="84">
        <v>268467</v>
      </c>
      <c r="O161" s="84">
        <v>0</v>
      </c>
      <c r="P161" s="89">
        <v>268467</v>
      </c>
      <c r="Q161"/>
    </row>
    <row r="162" spans="2:17" ht="14.25">
      <c r="B162" s="93" t="s">
        <v>72</v>
      </c>
      <c r="C162" s="94">
        <v>604000000</v>
      </c>
      <c r="D162" s="84">
        <v>604000000</v>
      </c>
      <c r="E162" s="84">
        <v>121900000</v>
      </c>
      <c r="F162" s="128">
        <v>155</v>
      </c>
      <c r="G162" s="84">
        <v>51900000</v>
      </c>
      <c r="H162" s="84">
        <v>0</v>
      </c>
      <c r="I162" s="84">
        <v>51900000</v>
      </c>
      <c r="J162" s="84">
        <v>0</v>
      </c>
      <c r="K162" s="84">
        <v>70000000</v>
      </c>
      <c r="L162" s="84">
        <v>70000000</v>
      </c>
      <c r="M162" s="84">
        <v>0</v>
      </c>
      <c r="N162" s="84">
        <v>786452</v>
      </c>
      <c r="O162" s="84">
        <v>334839</v>
      </c>
      <c r="P162" s="89">
        <v>451613</v>
      </c>
      <c r="Q162"/>
    </row>
    <row r="163" spans="2:17" ht="28.5">
      <c r="B163" s="93" t="s">
        <v>68</v>
      </c>
      <c r="C163" s="94">
        <v>227000000</v>
      </c>
      <c r="D163" s="84">
        <v>227000000</v>
      </c>
      <c r="E163" s="84">
        <v>95200000</v>
      </c>
      <c r="F163" s="128">
        <v>60</v>
      </c>
      <c r="G163" s="84">
        <v>0</v>
      </c>
      <c r="H163" s="84">
        <v>0</v>
      </c>
      <c r="I163" s="84">
        <v>0</v>
      </c>
      <c r="J163" s="84">
        <v>0</v>
      </c>
      <c r="K163" s="84">
        <v>95200000</v>
      </c>
      <c r="L163" s="84">
        <v>95200000</v>
      </c>
      <c r="M163" s="84">
        <v>0</v>
      </c>
      <c r="N163" s="84">
        <v>1586666</v>
      </c>
      <c r="O163" s="84">
        <v>0</v>
      </c>
      <c r="P163" s="89">
        <v>1586666</v>
      </c>
      <c r="Q163"/>
    </row>
    <row r="164" spans="2:17" ht="14.25">
      <c r="B164" s="93" t="s">
        <v>69</v>
      </c>
      <c r="C164" s="94">
        <v>2156406000</v>
      </c>
      <c r="D164" s="84">
        <v>2156406000</v>
      </c>
      <c r="E164" s="84">
        <v>700000000</v>
      </c>
      <c r="F164" s="128">
        <v>55</v>
      </c>
      <c r="G164" s="84">
        <v>0</v>
      </c>
      <c r="H164" s="84">
        <v>0</v>
      </c>
      <c r="I164" s="84">
        <v>0</v>
      </c>
      <c r="J164" s="84">
        <v>0</v>
      </c>
      <c r="K164" s="84">
        <v>700000000</v>
      </c>
      <c r="L164" s="84">
        <v>700000000</v>
      </c>
      <c r="M164" s="84">
        <v>0</v>
      </c>
      <c r="N164" s="84">
        <v>12727272</v>
      </c>
      <c r="O164" s="84">
        <v>0</v>
      </c>
      <c r="P164" s="89">
        <v>12727272</v>
      </c>
      <c r="Q164"/>
    </row>
    <row r="165" spans="2:17" ht="28.5">
      <c r="B165" s="98" t="s">
        <v>70</v>
      </c>
      <c r="C165" s="137">
        <v>308347840</v>
      </c>
      <c r="D165" s="85">
        <v>229269000</v>
      </c>
      <c r="E165" s="85">
        <v>114634000</v>
      </c>
      <c r="F165" s="143">
        <v>78</v>
      </c>
      <c r="G165" s="84">
        <v>0</v>
      </c>
      <c r="H165" s="84">
        <v>0</v>
      </c>
      <c r="I165" s="84">
        <v>0</v>
      </c>
      <c r="J165" s="84">
        <v>0</v>
      </c>
      <c r="K165" s="84">
        <v>114634000</v>
      </c>
      <c r="L165" s="84">
        <v>114634000</v>
      </c>
      <c r="M165" s="84">
        <v>0</v>
      </c>
      <c r="N165" s="84">
        <v>1469666</v>
      </c>
      <c r="O165" s="84">
        <v>0</v>
      </c>
      <c r="P165" s="89">
        <v>1469667</v>
      </c>
      <c r="Q165"/>
    </row>
    <row r="166" spans="2:17" ht="28.5">
      <c r="B166" s="140" t="s">
        <v>71</v>
      </c>
      <c r="C166" s="123">
        <v>896000000</v>
      </c>
      <c r="D166" s="133">
        <v>640000000</v>
      </c>
      <c r="E166" s="133">
        <v>256000000</v>
      </c>
      <c r="F166" s="144">
        <v>221</v>
      </c>
      <c r="G166" s="85">
        <v>0</v>
      </c>
      <c r="H166" s="85">
        <v>0</v>
      </c>
      <c r="I166" s="85">
        <v>0</v>
      </c>
      <c r="J166" s="85">
        <v>0</v>
      </c>
      <c r="K166" s="85">
        <v>256000000</v>
      </c>
      <c r="L166" s="85">
        <v>256000000</v>
      </c>
      <c r="M166" s="85">
        <v>0</v>
      </c>
      <c r="N166" s="85">
        <v>1158371</v>
      </c>
      <c r="O166" s="85">
        <v>0</v>
      </c>
      <c r="P166" s="90">
        <v>1158371</v>
      </c>
      <c r="Q166"/>
    </row>
    <row r="167" spans="2:17" ht="28.5">
      <c r="B167" s="140" t="s">
        <v>83</v>
      </c>
      <c r="C167" s="85">
        <v>1216575000</v>
      </c>
      <c r="D167" s="133">
        <v>886678000</v>
      </c>
      <c r="E167" s="133">
        <v>419879000</v>
      </c>
      <c r="F167" s="144">
        <v>434</v>
      </c>
      <c r="G167" s="85">
        <v>0</v>
      </c>
      <c r="H167" s="85">
        <v>0</v>
      </c>
      <c r="I167" s="85">
        <v>0</v>
      </c>
      <c r="J167" s="85">
        <v>0</v>
      </c>
      <c r="K167" s="85">
        <v>419879000</v>
      </c>
      <c r="L167" s="85">
        <v>419879000</v>
      </c>
      <c r="M167" s="85"/>
      <c r="N167" s="85">
        <v>967463</v>
      </c>
      <c r="O167" s="85">
        <v>0</v>
      </c>
      <c r="P167" s="90">
        <v>967463</v>
      </c>
      <c r="Q167"/>
    </row>
    <row r="168" spans="2:17" ht="15" thickBot="1">
      <c r="B168" s="132" t="s">
        <v>81</v>
      </c>
      <c r="C168" s="86">
        <v>630330000</v>
      </c>
      <c r="D168" s="145">
        <v>630330000</v>
      </c>
      <c r="E168" s="145">
        <v>31517000</v>
      </c>
      <c r="F168" s="145">
        <v>202</v>
      </c>
      <c r="G168" s="86">
        <v>0</v>
      </c>
      <c r="H168" s="86">
        <v>0</v>
      </c>
      <c r="I168" s="86">
        <v>0</v>
      </c>
      <c r="J168" s="86">
        <v>0</v>
      </c>
      <c r="K168" s="86">
        <v>31517000</v>
      </c>
      <c r="L168" s="86">
        <v>31517000</v>
      </c>
      <c r="M168" s="86">
        <v>0</v>
      </c>
      <c r="N168" s="86">
        <v>156025</v>
      </c>
      <c r="O168" s="86">
        <v>0</v>
      </c>
      <c r="P168" s="91">
        <v>156025</v>
      </c>
      <c r="Q168"/>
    </row>
    <row r="169" spans="2:17" ht="15.75" thickBot="1">
      <c r="B169" s="141" t="s">
        <v>62</v>
      </c>
      <c r="C169" s="142">
        <f>SUM(C159:C168)</f>
        <v>8597426751</v>
      </c>
      <c r="D169" s="142">
        <f aca="true" t="shared" si="12" ref="D169:M169">SUM(D159:D168)</f>
        <v>7592040600</v>
      </c>
      <c r="E169" s="142">
        <f>SUM(E159:E168)</f>
        <v>2303294400</v>
      </c>
      <c r="F169" s="142">
        <f t="shared" si="12"/>
        <v>3378</v>
      </c>
      <c r="G169" s="142">
        <f t="shared" si="12"/>
        <v>266056800</v>
      </c>
      <c r="H169" s="142">
        <f t="shared" si="12"/>
        <v>0</v>
      </c>
      <c r="I169" s="142">
        <f t="shared" si="12"/>
        <v>266056800</v>
      </c>
      <c r="J169" s="142">
        <f t="shared" si="12"/>
        <v>0</v>
      </c>
      <c r="K169" s="142">
        <f t="shared" si="12"/>
        <v>2037237600</v>
      </c>
      <c r="L169" s="142">
        <f t="shared" si="12"/>
        <v>2037237600</v>
      </c>
      <c r="M169" s="142">
        <f t="shared" si="12"/>
        <v>0</v>
      </c>
      <c r="N169" s="142">
        <v>681851</v>
      </c>
      <c r="O169" s="142">
        <v>78762</v>
      </c>
      <c r="P169" s="142">
        <v>603089</v>
      </c>
      <c r="Q169"/>
    </row>
    <row r="170" spans="2:17" ht="15">
      <c r="B170" s="118"/>
      <c r="C170" s="119"/>
      <c r="D170" s="119"/>
      <c r="E170" s="120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/>
      <c r="Q170"/>
    </row>
    <row r="171" spans="2:20" ht="14.25">
      <c r="B171" s="55" t="s">
        <v>88</v>
      </c>
      <c r="C171" s="5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</sheetData>
  <sheetProtection selectLockedCells="1" selectUnlockedCells="1"/>
  <mergeCells count="31">
    <mergeCell ref="B10:B11"/>
    <mergeCell ref="C157:C158"/>
    <mergeCell ref="B1:O1"/>
    <mergeCell ref="H5:S5"/>
    <mergeCell ref="F5:F6"/>
    <mergeCell ref="B5:B6"/>
    <mergeCell ref="D5:D6"/>
    <mergeCell ref="C5:C6"/>
    <mergeCell ref="B3:P3"/>
    <mergeCell ref="G5:G6"/>
    <mergeCell ref="E5:E6"/>
    <mergeCell ref="H20:S20"/>
    <mergeCell ref="G157:J157"/>
    <mergeCell ref="B154:P154"/>
    <mergeCell ref="A5:A6"/>
    <mergeCell ref="A98:F99"/>
    <mergeCell ref="D157:D158"/>
    <mergeCell ref="A124:F125"/>
    <mergeCell ref="A20:F21"/>
    <mergeCell ref="A46:F47"/>
    <mergeCell ref="A72:F73"/>
    <mergeCell ref="H46:S46"/>
    <mergeCell ref="A4:B4"/>
    <mergeCell ref="E157:E158"/>
    <mergeCell ref="B157:B158"/>
    <mergeCell ref="K157:M157"/>
    <mergeCell ref="H10:H11"/>
    <mergeCell ref="H72:S72"/>
    <mergeCell ref="N157:P157"/>
    <mergeCell ref="H98:S98"/>
    <mergeCell ref="H124:S124"/>
  </mergeCells>
  <printOptions verticalCentered="1"/>
  <pageMargins left="0.48" right="0.1968503937007874" top="0.22" bottom="0.19" header="0.3" footer="0.196850393700787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Vanova</dc:creator>
  <cp:keywords/>
  <dc:description/>
  <cp:lastModifiedBy>Fulierova</cp:lastModifiedBy>
  <cp:lastPrinted>2007-12-17T11:17:03Z</cp:lastPrinted>
  <dcterms:created xsi:type="dcterms:W3CDTF">2006-10-04T04:58:02Z</dcterms:created>
  <dcterms:modified xsi:type="dcterms:W3CDTF">2007-12-17T11:17:06Z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