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0140" windowHeight="6345" activeTab="2"/>
  </bookViews>
  <sheets>
    <sheet name="Príloha č.1" sheetId="1" r:id="rId1"/>
    <sheet name="Príloha č. 2" sheetId="2" r:id="rId2"/>
    <sheet name="Príloha č.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<sst xmlns="http://schemas.openxmlformats.org/spreadsheetml/2006/main" count="104" uniqueCount="74">
  <si>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 xml:space="preserve">Prehľad o autobusovom parku v podnikoch vykonávajúcich verejnú autobusovú dopravu v SR </t>
  </si>
  <si>
    <t>Stav k 30. 11. 2001</t>
  </si>
  <si>
    <t>SAD, resp. DS</t>
  </si>
  <si>
    <t xml:space="preserve">Počet autobusov v ks                    </t>
  </si>
  <si>
    <t>SPOLU</t>
  </si>
  <si>
    <t>MHD</t>
  </si>
  <si>
    <t>Prímest.</t>
  </si>
  <si>
    <t>Diaľk.</t>
  </si>
  <si>
    <t>Neprav.</t>
  </si>
  <si>
    <t>Medzinár.</t>
  </si>
  <si>
    <t>Bratislava, a.s.</t>
  </si>
  <si>
    <t>Trnava, š.p.</t>
  </si>
  <si>
    <t>D. Streda, a.s.</t>
  </si>
  <si>
    <t>Trenčín, š.p.</t>
  </si>
  <si>
    <t>Prievidza, š.p.</t>
  </si>
  <si>
    <t>Žilina, š.p.</t>
  </si>
  <si>
    <t>L. Mikuláš, š.p.</t>
  </si>
  <si>
    <t>B. Bystrica, BBDS, a.s.</t>
  </si>
  <si>
    <t>Zvolen, š.p.</t>
  </si>
  <si>
    <t>Lučenec, š.p.</t>
  </si>
  <si>
    <t>Nitra, a.s.</t>
  </si>
  <si>
    <t>N. Zámky, a.s.</t>
  </si>
  <si>
    <t>Košice, KDS, š.p.</t>
  </si>
  <si>
    <t>Michalovce, š.p.</t>
  </si>
  <si>
    <t>Prešov, a.s.</t>
  </si>
  <si>
    <t>Poprad, š.p.</t>
  </si>
  <si>
    <t>Humenné, a.s.</t>
  </si>
  <si>
    <t>BUS KARPATY,                St. Ľubovňa, s.r.o.</t>
  </si>
  <si>
    <t>-</t>
  </si>
  <si>
    <t>SKAND   Skalica, s.r.o.</t>
  </si>
  <si>
    <t>Príloha č. 2</t>
  </si>
  <si>
    <t xml:space="preserve">Prehľad nákupu nových autobusov                                                             z Programu obnovy od roku 1998 </t>
  </si>
  <si>
    <t>( podľa jednotlivých dopravných spoločností )</t>
  </si>
  <si>
    <t xml:space="preserve">Rok </t>
  </si>
  <si>
    <t>1998 - 1999</t>
  </si>
  <si>
    <t>Košice, KDS, a.s.</t>
  </si>
  <si>
    <t xml:space="preserve">Veková štruktúra autobusov v podnikoch vykonávajúcich verejnú autobusovú dopravu v SR </t>
  </si>
  <si>
    <t>Stav k 31. 12. 2001</t>
  </si>
  <si>
    <t>P.č.</t>
  </si>
  <si>
    <t>Vek autobusov v rokoch</t>
  </si>
  <si>
    <t>Ukazovatele</t>
  </si>
  <si>
    <r>
      <t>do 6</t>
    </r>
    <r>
      <rPr>
        <b/>
        <sz val="10"/>
        <color indexed="12"/>
        <rFont val="Arial CE"/>
        <family val="2"/>
      </rPr>
      <t>*</t>
    </r>
  </si>
  <si>
    <r>
      <t>6-7</t>
    </r>
    <r>
      <rPr>
        <b/>
        <sz val="10"/>
        <color indexed="12"/>
        <rFont val="Arial CE"/>
        <family val="2"/>
      </rPr>
      <t>*</t>
    </r>
  </si>
  <si>
    <r>
      <t>7-8</t>
    </r>
    <r>
      <rPr>
        <b/>
        <sz val="10"/>
        <color indexed="12"/>
        <rFont val="Arial CE"/>
        <family val="2"/>
      </rPr>
      <t>*</t>
    </r>
  </si>
  <si>
    <r>
      <t>8-9</t>
    </r>
    <r>
      <rPr>
        <b/>
        <sz val="10"/>
        <color indexed="12"/>
        <rFont val="Arial CE"/>
        <family val="2"/>
      </rPr>
      <t>*</t>
    </r>
  </si>
  <si>
    <r>
      <t>9-10</t>
    </r>
    <r>
      <rPr>
        <b/>
        <sz val="10"/>
        <color indexed="12"/>
        <rFont val="Arial CE"/>
        <family val="2"/>
      </rPr>
      <t>*</t>
    </r>
  </si>
  <si>
    <r>
      <t>10-11</t>
    </r>
    <r>
      <rPr>
        <b/>
        <sz val="10"/>
        <color indexed="12"/>
        <rFont val="Arial CE"/>
        <family val="2"/>
      </rPr>
      <t>*</t>
    </r>
  </si>
  <si>
    <t xml:space="preserve">11 a viac </t>
  </si>
  <si>
    <t>pr. vek</t>
  </si>
  <si>
    <t>% odpis.</t>
  </si>
  <si>
    <t>Banská Bystrica</t>
  </si>
  <si>
    <t>Bratislava</t>
  </si>
  <si>
    <t>Dun. Streda</t>
  </si>
  <si>
    <t>Humenné</t>
  </si>
  <si>
    <t>Košice</t>
  </si>
  <si>
    <t>Lip. Mikuláš</t>
  </si>
  <si>
    <t>Lučenec</t>
  </si>
  <si>
    <t>Michalovce</t>
  </si>
  <si>
    <t>Nitra</t>
  </si>
  <si>
    <t>Nové Zámky</t>
  </si>
  <si>
    <t>Poprad</t>
  </si>
  <si>
    <t>Prešov</t>
  </si>
  <si>
    <t>Prievidza</t>
  </si>
  <si>
    <t>Trenčín</t>
  </si>
  <si>
    <t>Trnava</t>
  </si>
  <si>
    <t>Zvolen</t>
  </si>
  <si>
    <t>Žilina</t>
  </si>
  <si>
    <t>Skalica</t>
  </si>
  <si>
    <t>Stará Ľubovňa</t>
  </si>
  <si>
    <t>SPOLU VŠETKÝCH AUTOBUSOV</t>
  </si>
  <si>
    <t>* - vrátane hornej hranice</t>
  </si>
  <si>
    <t>BUS KARPATY,              St. Ľubovňa, s.r.o.</t>
  </si>
  <si>
    <t>Príloha č. 3</t>
  </si>
  <si>
    <t>Príloha č. 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</si>
</sst>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i/>
      <sz val="2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gray0625"/>
    </fill>
    <fill>
      <patternFill patternType="mediumGray"/>
    </fill>
  </fills>
  <borders count="77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/>
      <right style="slantDashDot"/>
      <top style="slantDashDot"/>
      <bottom>
        <color indexed="63"/>
      </bottom>
    </border>
    <border>
      <left style="slantDashDot"/>
      <right style="thin"/>
      <top style="slantDashDot"/>
      <bottom style="thin"/>
    </border>
    <border>
      <left style="slantDashDot"/>
      <right>
        <color indexed="63"/>
      </right>
      <top style="slantDashDot"/>
      <bottom style="thin"/>
    </border>
    <border>
      <left style="thick"/>
      <right style="slantDashDot"/>
      <top style="thick"/>
      <bottom style="thin"/>
    </border>
    <border>
      <left>
        <color indexed="63"/>
      </left>
      <right style="thin"/>
      <top style="thick"/>
      <bottom style="thin"/>
    </border>
    <border>
      <left style="slantDashDot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slantDashDot"/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slantDashDot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slantDashDot"/>
      <right style="thin"/>
      <top style="thick"/>
      <bottom style="thick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1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5" xfId="0" applyFont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1" borderId="28" xfId="0" applyFont="1" applyFill="1" applyBorder="1" applyAlignment="1">
      <alignment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1" borderId="41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45" xfId="0" applyFont="1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1" borderId="49" xfId="0" applyFont="1" applyFill="1" applyBorder="1" applyAlignment="1">
      <alignment horizontal="center" vertical="center"/>
    </xf>
    <xf numFmtId="0" fontId="2" fillId="1" borderId="28" xfId="0" applyFont="1" applyFill="1" applyBorder="1" applyAlignment="1">
      <alignment horizontal="center" vertical="center"/>
    </xf>
    <xf numFmtId="0" fontId="3" fillId="1" borderId="28" xfId="0" applyFont="1" applyFill="1" applyBorder="1" applyAlignment="1">
      <alignment horizontal="center" vertical="center"/>
    </xf>
    <xf numFmtId="0" fontId="3" fillId="1" borderId="5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" fontId="1" fillId="0" borderId="53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1" borderId="62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3" fillId="0" borderId="3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51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4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0" fillId="0" borderId="64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1" borderId="68" xfId="0" applyFont="1" applyFill="1" applyBorder="1" applyAlignment="1">
      <alignment horizontal="center" vertical="center"/>
    </xf>
    <xf numFmtId="0" fontId="0" fillId="1" borderId="70" xfId="0" applyFill="1" applyBorder="1" applyAlignment="1">
      <alignment/>
    </xf>
    <xf numFmtId="2" fontId="3" fillId="1" borderId="71" xfId="0" applyNumberFormat="1" applyFont="1" applyFill="1" applyBorder="1" applyAlignment="1">
      <alignment horizontal="center" vertical="center"/>
    </xf>
    <xf numFmtId="0" fontId="4" fillId="1" borderId="52" xfId="0" applyFont="1" applyFill="1" applyBorder="1" applyAlignment="1">
      <alignment horizontal="center" vertical="center"/>
    </xf>
    <xf numFmtId="2" fontId="3" fillId="1" borderId="67" xfId="0" applyNumberFormat="1" applyFont="1" applyFill="1" applyBorder="1" applyAlignment="1">
      <alignment horizontal="center" vertical="center"/>
    </xf>
    <xf numFmtId="0" fontId="4" fillId="1" borderId="55" xfId="0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0" fontId="2" fillId="4" borderId="72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1" fillId="0" borderId="6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1" borderId="75" xfId="0" applyFont="1" applyFill="1" applyBorder="1" applyAlignment="1">
      <alignment horizontal="center" vertical="center"/>
    </xf>
    <xf numFmtId="0" fontId="4" fillId="1" borderId="49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4" fontId="5" fillId="0" borderId="65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7" fillId="0" borderId="49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" fillId="1" borderId="75" xfId="0" applyFont="1" applyFill="1" applyBorder="1" applyAlignment="1">
      <alignment horizontal="center" vertical="center"/>
    </xf>
    <xf numFmtId="0" fontId="7" fillId="1" borderId="49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zoomScale="75" zoomScaleNormal="75" workbookViewId="0" topLeftCell="A6">
      <selection activeCell="M8" sqref="M8"/>
    </sheetView>
  </sheetViews>
  <sheetFormatPr defaultColWidth="9.00390625" defaultRowHeight="12.75"/>
  <cols>
    <col min="1" max="1" width="4.375" style="0" customWidth="1"/>
    <col min="2" max="2" width="16.625" style="0" customWidth="1"/>
    <col min="3" max="4" width="6.00390625" style="0" customWidth="1"/>
    <col min="5" max="6" width="5.75390625" style="0" customWidth="1"/>
    <col min="7" max="8" width="6.00390625" style="0" customWidth="1"/>
    <col min="9" max="9" width="9.00390625" style="0" customWidth="1"/>
    <col min="10" max="10" width="8.75390625" style="0" customWidth="1"/>
    <col min="11" max="11" width="8.00390625" style="0" customWidth="1"/>
  </cols>
  <sheetData>
    <row r="1" spans="1:23" ht="15.75">
      <c r="A1" s="4"/>
      <c r="B1" s="4"/>
      <c r="C1" s="4"/>
      <c r="D1" s="4"/>
      <c r="E1" s="4"/>
      <c r="F1" s="4"/>
      <c r="G1" s="4"/>
      <c r="H1" s="4"/>
      <c r="I1" s="4"/>
      <c r="J1" s="136" t="s">
        <v>73</v>
      </c>
      <c r="K1" s="137"/>
      <c r="L1" s="120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20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2.75">
      <c r="A3" s="138" t="s">
        <v>36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  <c r="L3" s="121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2.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  <c r="L4" s="122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122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144" t="s">
        <v>37</v>
      </c>
      <c r="B6" s="145"/>
      <c r="C6" s="81"/>
      <c r="D6" s="81"/>
      <c r="E6" s="81"/>
      <c r="F6" s="81"/>
      <c r="G6" s="81"/>
      <c r="H6" s="81"/>
      <c r="I6" s="81"/>
      <c r="J6" s="81"/>
      <c r="K6" s="81"/>
      <c r="L6" s="122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6.5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3"/>
      <c r="L7" s="120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6.5" thickTop="1">
      <c r="A8" s="146" t="s">
        <v>38</v>
      </c>
      <c r="B8" s="148" t="s">
        <v>2</v>
      </c>
      <c r="C8" s="150" t="s">
        <v>39</v>
      </c>
      <c r="D8" s="151"/>
      <c r="E8" s="151"/>
      <c r="F8" s="151"/>
      <c r="G8" s="151"/>
      <c r="H8" s="151"/>
      <c r="I8" s="152"/>
      <c r="J8" s="150" t="s">
        <v>40</v>
      </c>
      <c r="K8" s="152"/>
      <c r="L8" s="123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thickBot="1">
      <c r="A9" s="147"/>
      <c r="B9" s="149"/>
      <c r="C9" s="84" t="s">
        <v>41</v>
      </c>
      <c r="D9" s="85" t="s">
        <v>42</v>
      </c>
      <c r="E9" s="86" t="s">
        <v>43</v>
      </c>
      <c r="F9" s="86" t="s">
        <v>44</v>
      </c>
      <c r="G9" s="86" t="s">
        <v>45</v>
      </c>
      <c r="H9" s="87" t="s">
        <v>46</v>
      </c>
      <c r="I9" s="88" t="s">
        <v>47</v>
      </c>
      <c r="J9" s="84" t="s">
        <v>48</v>
      </c>
      <c r="K9" s="88" t="s">
        <v>49</v>
      </c>
      <c r="L9" s="12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thickTop="1">
      <c r="A10" s="89">
        <v>1</v>
      </c>
      <c r="B10" s="90" t="s">
        <v>50</v>
      </c>
      <c r="C10" s="91">
        <v>44</v>
      </c>
      <c r="D10" s="92">
        <v>0</v>
      </c>
      <c r="E10" s="92">
        <v>4</v>
      </c>
      <c r="F10" s="92">
        <v>9</v>
      </c>
      <c r="G10" s="92">
        <v>13</v>
      </c>
      <c r="H10" s="92">
        <v>23</v>
      </c>
      <c r="I10" s="93">
        <v>109</v>
      </c>
      <c r="J10" s="94">
        <v>10.69</v>
      </c>
      <c r="K10" s="95">
        <v>61.88</v>
      </c>
      <c r="L10" s="12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>
      <c r="A11" s="96">
        <v>2</v>
      </c>
      <c r="B11" s="97" t="s">
        <v>51</v>
      </c>
      <c r="C11" s="66">
        <v>76</v>
      </c>
      <c r="D11" s="98">
        <v>25</v>
      </c>
      <c r="E11" s="98">
        <v>12</v>
      </c>
      <c r="F11" s="98">
        <v>18</v>
      </c>
      <c r="G11" s="98">
        <v>7</v>
      </c>
      <c r="H11" s="98">
        <v>9</v>
      </c>
      <c r="I11" s="99">
        <v>153</v>
      </c>
      <c r="J11" s="100">
        <v>9.87</v>
      </c>
      <c r="K11" s="101">
        <v>67</v>
      </c>
      <c r="L11" s="12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>
      <c r="A12" s="96">
        <v>3</v>
      </c>
      <c r="B12" s="97" t="s">
        <v>52</v>
      </c>
      <c r="C12" s="66">
        <v>26</v>
      </c>
      <c r="D12" s="98">
        <v>8</v>
      </c>
      <c r="E12" s="98">
        <v>6</v>
      </c>
      <c r="F12" s="98">
        <v>4</v>
      </c>
      <c r="G12" s="98">
        <v>4</v>
      </c>
      <c r="H12" s="98">
        <v>4</v>
      </c>
      <c r="I12" s="99">
        <v>116</v>
      </c>
      <c r="J12" s="100">
        <v>11.45</v>
      </c>
      <c r="K12" s="101">
        <v>76.6</v>
      </c>
      <c r="L12" s="12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s="96">
        <v>4</v>
      </c>
      <c r="B13" s="97" t="s">
        <v>53</v>
      </c>
      <c r="C13" s="66">
        <v>36</v>
      </c>
      <c r="D13" s="98">
        <v>6</v>
      </c>
      <c r="E13" s="98">
        <v>2</v>
      </c>
      <c r="F13" s="98">
        <v>3</v>
      </c>
      <c r="G13" s="98">
        <v>15</v>
      </c>
      <c r="H13" s="98">
        <v>27</v>
      </c>
      <c r="I13" s="99">
        <v>169</v>
      </c>
      <c r="J13" s="100">
        <v>10.82</v>
      </c>
      <c r="K13" s="101">
        <v>73.5</v>
      </c>
      <c r="L13" s="12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96">
        <v>5</v>
      </c>
      <c r="B14" s="97" t="s">
        <v>54</v>
      </c>
      <c r="C14" s="66">
        <v>64</v>
      </c>
      <c r="D14" s="98">
        <v>11</v>
      </c>
      <c r="E14" s="98">
        <v>4</v>
      </c>
      <c r="F14" s="98">
        <v>4</v>
      </c>
      <c r="G14" s="98">
        <v>18</v>
      </c>
      <c r="H14" s="98">
        <v>31</v>
      </c>
      <c r="I14" s="99">
        <v>215</v>
      </c>
      <c r="J14" s="100">
        <v>10.77</v>
      </c>
      <c r="K14" s="101">
        <v>87.5</v>
      </c>
      <c r="L14" s="12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96">
        <v>6</v>
      </c>
      <c r="B15" s="97" t="s">
        <v>55</v>
      </c>
      <c r="C15" s="66">
        <v>42</v>
      </c>
      <c r="D15" s="98">
        <v>16</v>
      </c>
      <c r="E15" s="98">
        <v>11</v>
      </c>
      <c r="F15" s="98">
        <v>12</v>
      </c>
      <c r="G15" s="98">
        <v>11</v>
      </c>
      <c r="H15" s="98">
        <v>29</v>
      </c>
      <c r="I15" s="99">
        <v>228</v>
      </c>
      <c r="J15" s="100">
        <v>11.81</v>
      </c>
      <c r="K15" s="101">
        <v>73.71</v>
      </c>
      <c r="L15" s="12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>
      <c r="A16" s="96">
        <v>7</v>
      </c>
      <c r="B16" s="97" t="s">
        <v>56</v>
      </c>
      <c r="C16" s="66">
        <v>26</v>
      </c>
      <c r="D16" s="98">
        <v>1</v>
      </c>
      <c r="E16" s="98">
        <v>3</v>
      </c>
      <c r="F16" s="98">
        <v>2</v>
      </c>
      <c r="G16" s="98">
        <v>4</v>
      </c>
      <c r="H16" s="98">
        <v>24</v>
      </c>
      <c r="I16" s="99">
        <v>160</v>
      </c>
      <c r="J16" s="100">
        <v>11.75</v>
      </c>
      <c r="K16" s="101">
        <v>70.1</v>
      </c>
      <c r="L16" s="12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96">
        <v>8</v>
      </c>
      <c r="B17" s="97" t="s">
        <v>57</v>
      </c>
      <c r="C17" s="66">
        <v>29</v>
      </c>
      <c r="D17" s="98">
        <v>13</v>
      </c>
      <c r="E17" s="98">
        <v>0</v>
      </c>
      <c r="F17" s="98">
        <v>0</v>
      </c>
      <c r="G17" s="98">
        <v>13</v>
      </c>
      <c r="H17" s="98">
        <v>17</v>
      </c>
      <c r="I17" s="99">
        <v>179</v>
      </c>
      <c r="J17" s="100">
        <v>11.78</v>
      </c>
      <c r="K17" s="101">
        <v>81.65</v>
      </c>
      <c r="L17" s="12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96">
        <v>9</v>
      </c>
      <c r="B18" s="97" t="s">
        <v>58</v>
      </c>
      <c r="C18" s="66">
        <v>52</v>
      </c>
      <c r="D18" s="98">
        <v>17</v>
      </c>
      <c r="E18" s="98">
        <v>7</v>
      </c>
      <c r="F18" s="98">
        <v>8</v>
      </c>
      <c r="G18" s="98">
        <v>7</v>
      </c>
      <c r="H18" s="98">
        <v>37</v>
      </c>
      <c r="I18" s="99">
        <v>218</v>
      </c>
      <c r="J18" s="100">
        <v>11.75</v>
      </c>
      <c r="K18" s="101">
        <v>71.2</v>
      </c>
      <c r="L18" s="12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>
      <c r="A19" s="96">
        <v>10</v>
      </c>
      <c r="B19" s="97" t="s">
        <v>59</v>
      </c>
      <c r="C19" s="66">
        <v>47</v>
      </c>
      <c r="D19" s="98">
        <v>18</v>
      </c>
      <c r="E19" s="98">
        <v>12</v>
      </c>
      <c r="F19" s="98">
        <v>19</v>
      </c>
      <c r="G19" s="98">
        <v>4</v>
      </c>
      <c r="H19" s="98">
        <v>7</v>
      </c>
      <c r="I19" s="99">
        <v>283</v>
      </c>
      <c r="J19" s="100">
        <v>11.25</v>
      </c>
      <c r="K19" s="101">
        <v>83</v>
      </c>
      <c r="L19" s="12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96">
        <v>11</v>
      </c>
      <c r="B20" s="97" t="s">
        <v>60</v>
      </c>
      <c r="C20" s="66">
        <v>22</v>
      </c>
      <c r="D20" s="98">
        <v>0</v>
      </c>
      <c r="E20" s="98">
        <v>0</v>
      </c>
      <c r="F20" s="98">
        <v>9</v>
      </c>
      <c r="G20" s="98">
        <v>10</v>
      </c>
      <c r="H20" s="98">
        <v>32</v>
      </c>
      <c r="I20" s="99">
        <v>102</v>
      </c>
      <c r="J20" s="100">
        <v>11.19</v>
      </c>
      <c r="K20" s="101">
        <v>80</v>
      </c>
      <c r="L20" s="12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>
      <c r="A21" s="96">
        <v>12</v>
      </c>
      <c r="B21" s="97" t="s">
        <v>61</v>
      </c>
      <c r="C21" s="66">
        <v>29</v>
      </c>
      <c r="D21" s="98">
        <v>4</v>
      </c>
      <c r="E21" s="98">
        <v>3</v>
      </c>
      <c r="F21" s="98">
        <v>8</v>
      </c>
      <c r="G21" s="98">
        <v>12</v>
      </c>
      <c r="H21" s="98">
        <v>32</v>
      </c>
      <c r="I21" s="99">
        <v>139</v>
      </c>
      <c r="J21" s="100">
        <v>10.99</v>
      </c>
      <c r="K21" s="101">
        <v>75.13</v>
      </c>
      <c r="L21" s="12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96">
        <v>13</v>
      </c>
      <c r="B22" s="97" t="s">
        <v>62</v>
      </c>
      <c r="C22" s="66">
        <v>56</v>
      </c>
      <c r="D22" s="98">
        <v>7</v>
      </c>
      <c r="E22" s="98">
        <v>2</v>
      </c>
      <c r="F22" s="98">
        <v>11</v>
      </c>
      <c r="G22" s="98">
        <v>13</v>
      </c>
      <c r="H22" s="98">
        <v>30</v>
      </c>
      <c r="I22" s="99">
        <v>177</v>
      </c>
      <c r="J22" s="100">
        <v>11</v>
      </c>
      <c r="K22" s="101">
        <v>80</v>
      </c>
      <c r="L22" s="12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96">
        <v>14</v>
      </c>
      <c r="B23" s="97" t="s">
        <v>63</v>
      </c>
      <c r="C23" s="66">
        <v>56</v>
      </c>
      <c r="D23" s="98">
        <v>11</v>
      </c>
      <c r="E23" s="98">
        <v>8</v>
      </c>
      <c r="F23" s="98">
        <v>6</v>
      </c>
      <c r="G23" s="98">
        <v>13</v>
      </c>
      <c r="H23" s="98">
        <v>44</v>
      </c>
      <c r="I23" s="99">
        <v>294</v>
      </c>
      <c r="J23" s="100">
        <v>11.8</v>
      </c>
      <c r="K23" s="101">
        <v>86.1</v>
      </c>
      <c r="L23" s="12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96">
        <v>15</v>
      </c>
      <c r="B24" s="97" t="s">
        <v>64</v>
      </c>
      <c r="C24" s="66">
        <v>46</v>
      </c>
      <c r="D24" s="98">
        <v>15</v>
      </c>
      <c r="E24" s="98">
        <v>13</v>
      </c>
      <c r="F24" s="98">
        <v>12</v>
      </c>
      <c r="G24" s="98">
        <v>4</v>
      </c>
      <c r="H24" s="98">
        <v>18</v>
      </c>
      <c r="I24" s="99">
        <v>198</v>
      </c>
      <c r="J24" s="100">
        <v>11.3</v>
      </c>
      <c r="K24" s="101">
        <v>67.64</v>
      </c>
      <c r="L24" s="12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96">
        <v>16</v>
      </c>
      <c r="B25" s="97" t="s">
        <v>65</v>
      </c>
      <c r="C25" s="66">
        <v>62</v>
      </c>
      <c r="D25" s="98">
        <v>5</v>
      </c>
      <c r="E25" s="98">
        <v>3</v>
      </c>
      <c r="F25" s="98">
        <v>2</v>
      </c>
      <c r="G25" s="98">
        <v>27</v>
      </c>
      <c r="H25" s="98">
        <v>54</v>
      </c>
      <c r="I25" s="99">
        <v>209</v>
      </c>
      <c r="J25" s="100">
        <v>11</v>
      </c>
      <c r="K25" s="101">
        <v>80.1</v>
      </c>
      <c r="L25" s="12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96">
        <v>17</v>
      </c>
      <c r="B26" s="97" t="s">
        <v>66</v>
      </c>
      <c r="C26" s="66">
        <v>40</v>
      </c>
      <c r="D26" s="98">
        <v>12</v>
      </c>
      <c r="E26" s="98">
        <v>2</v>
      </c>
      <c r="F26" s="98">
        <v>1</v>
      </c>
      <c r="G26" s="98">
        <v>13</v>
      </c>
      <c r="H26" s="98">
        <v>11</v>
      </c>
      <c r="I26" s="99">
        <v>278</v>
      </c>
      <c r="J26" s="100">
        <v>12.68</v>
      </c>
      <c r="K26" s="101">
        <v>78.4</v>
      </c>
      <c r="L26" s="12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96">
        <v>18</v>
      </c>
      <c r="B27" s="97" t="s">
        <v>67</v>
      </c>
      <c r="C27" s="66">
        <v>9</v>
      </c>
      <c r="D27" s="98">
        <v>1</v>
      </c>
      <c r="E27" s="98">
        <v>2</v>
      </c>
      <c r="F27" s="98">
        <v>2</v>
      </c>
      <c r="G27" s="98">
        <v>0</v>
      </c>
      <c r="H27" s="98">
        <v>0</v>
      </c>
      <c r="I27" s="99">
        <v>20</v>
      </c>
      <c r="J27" s="100">
        <v>11.2</v>
      </c>
      <c r="K27" s="101">
        <v>89</v>
      </c>
      <c r="L27" s="12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3.5" thickBot="1">
      <c r="A28" s="102">
        <v>19</v>
      </c>
      <c r="B28" s="103" t="s">
        <v>68</v>
      </c>
      <c r="C28" s="72">
        <v>6</v>
      </c>
      <c r="D28" s="104">
        <v>0</v>
      </c>
      <c r="E28" s="104">
        <v>0</v>
      </c>
      <c r="F28" s="104">
        <v>1</v>
      </c>
      <c r="G28" s="104">
        <v>5</v>
      </c>
      <c r="H28" s="104">
        <v>10</v>
      </c>
      <c r="I28" s="105">
        <v>19</v>
      </c>
      <c r="J28" s="106">
        <v>10.4</v>
      </c>
      <c r="K28" s="107">
        <v>95.4</v>
      </c>
      <c r="L28" s="12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6.5" thickTop="1">
      <c r="A29" s="156" t="s">
        <v>4</v>
      </c>
      <c r="B29" s="157"/>
      <c r="C29" s="117">
        <f aca="true" t="shared" si="0" ref="C29:I29">SUM(C10:C28)</f>
        <v>768</v>
      </c>
      <c r="D29" s="118">
        <f t="shared" si="0"/>
        <v>170</v>
      </c>
      <c r="E29" s="118">
        <f t="shared" si="0"/>
        <v>94</v>
      </c>
      <c r="F29" s="118">
        <f t="shared" si="0"/>
        <v>131</v>
      </c>
      <c r="G29" s="118">
        <f t="shared" si="0"/>
        <v>193</v>
      </c>
      <c r="H29" s="118">
        <f t="shared" si="0"/>
        <v>439</v>
      </c>
      <c r="I29" s="119">
        <f t="shared" si="0"/>
        <v>3266</v>
      </c>
      <c r="J29" s="158">
        <f>SUM(J10:J28)/19</f>
        <v>11.23684210526316</v>
      </c>
      <c r="K29" s="160">
        <f>SUM(K10:K28)/19</f>
        <v>77.78473684210526</v>
      </c>
      <c r="L29" s="12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30" customHeight="1" thickBot="1">
      <c r="A30" s="162" t="s">
        <v>69</v>
      </c>
      <c r="B30" s="163"/>
      <c r="C30" s="164">
        <f>SUM(C29:I29)</f>
        <v>5061</v>
      </c>
      <c r="D30" s="165"/>
      <c r="E30" s="165"/>
      <c r="F30" s="165"/>
      <c r="G30" s="165"/>
      <c r="H30" s="165"/>
      <c r="I30" s="166"/>
      <c r="J30" s="159"/>
      <c r="K30" s="161"/>
      <c r="L30" s="12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8.75" thickTop="1">
      <c r="A31" s="108"/>
      <c r="B31" s="109"/>
      <c r="C31" s="110"/>
      <c r="D31" s="110"/>
      <c r="E31" s="110"/>
      <c r="F31" s="110"/>
      <c r="G31" s="110"/>
      <c r="H31" s="110"/>
      <c r="I31" s="110"/>
      <c r="J31" s="12"/>
      <c r="K31" s="111"/>
      <c r="L31" s="12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8">
      <c r="A32" s="153" t="s">
        <v>70</v>
      </c>
      <c r="B32" s="154"/>
      <c r="C32" s="154"/>
      <c r="D32" s="154"/>
      <c r="E32" s="154"/>
      <c r="F32" s="154"/>
      <c r="G32" s="155"/>
      <c r="H32" s="112"/>
      <c r="I32" s="112"/>
      <c r="J32" s="49"/>
      <c r="K32" s="113"/>
      <c r="L32" s="12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8">
      <c r="A33" s="114"/>
      <c r="B33" s="114"/>
      <c r="C33" s="115"/>
      <c r="D33" s="115"/>
      <c r="E33" s="115"/>
      <c r="F33" s="115"/>
      <c r="G33" s="115"/>
      <c r="H33" s="115"/>
      <c r="I33" s="115"/>
      <c r="J33" s="4"/>
      <c r="K33" s="116"/>
      <c r="L33" s="12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8">
      <c r="A34" s="114"/>
      <c r="B34" s="114"/>
      <c r="C34" s="115"/>
      <c r="D34" s="115"/>
      <c r="E34" s="115"/>
      <c r="F34" s="115"/>
      <c r="G34" s="115"/>
      <c r="H34" s="115"/>
      <c r="I34" s="115"/>
      <c r="J34" s="4"/>
      <c r="K34" s="114"/>
      <c r="L34" s="12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8">
      <c r="A35" s="114"/>
      <c r="B35" s="114"/>
      <c r="C35" s="115"/>
      <c r="D35" s="115"/>
      <c r="E35" s="115"/>
      <c r="F35" s="115"/>
      <c r="G35" s="115"/>
      <c r="H35" s="115"/>
      <c r="I35" s="115"/>
      <c r="J35" s="4"/>
      <c r="K35" s="116"/>
      <c r="L35" s="12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8">
      <c r="A36" s="125"/>
      <c r="B36" s="125"/>
      <c r="C36" s="112"/>
      <c r="D36" s="112"/>
      <c r="E36" s="112"/>
      <c r="F36" s="112"/>
      <c r="G36" s="112"/>
      <c r="H36" s="112"/>
      <c r="I36" s="112"/>
      <c r="J36" s="49"/>
      <c r="K36" s="126"/>
      <c r="L36" s="12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8">
      <c r="A37" s="114"/>
      <c r="B37" s="114"/>
      <c r="C37" s="115"/>
      <c r="D37" s="115"/>
      <c r="E37" s="115"/>
      <c r="F37" s="115"/>
      <c r="G37" s="115"/>
      <c r="H37" s="115"/>
      <c r="I37" s="115"/>
      <c r="J37" s="4"/>
      <c r="K37" s="11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</sheetData>
  <mergeCells count="13">
    <mergeCell ref="A32:G32"/>
    <mergeCell ref="A29:B29"/>
    <mergeCell ref="J29:J30"/>
    <mergeCell ref="K29:K30"/>
    <mergeCell ref="A30:B30"/>
    <mergeCell ref="C30:I30"/>
    <mergeCell ref="J1:K1"/>
    <mergeCell ref="A3:K4"/>
    <mergeCell ref="A6:B6"/>
    <mergeCell ref="A8:A9"/>
    <mergeCell ref="B8:B9"/>
    <mergeCell ref="C8:I8"/>
    <mergeCell ref="J8:K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zoomScale="75" zoomScaleNormal="75" workbookViewId="0" topLeftCell="A1">
      <selection activeCell="J12" sqref="J12"/>
    </sheetView>
  </sheetViews>
  <sheetFormatPr defaultColWidth="9.00390625" defaultRowHeight="12.75"/>
  <cols>
    <col min="1" max="1" width="21.25390625" style="0" customWidth="1"/>
    <col min="6" max="7" width="9.875" style="0" customWidth="1"/>
  </cols>
  <sheetData>
    <row r="1" spans="1:20" ht="15.75">
      <c r="A1" s="1"/>
      <c r="B1" s="2"/>
      <c r="C1" s="2"/>
      <c r="D1" s="2"/>
      <c r="E1" s="2"/>
      <c r="F1" s="136" t="s">
        <v>30</v>
      </c>
      <c r="G1" s="137"/>
      <c r="H1" s="4"/>
      <c r="I1" s="120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9.75" customHeight="1">
      <c r="A2" s="1"/>
      <c r="B2" s="2"/>
      <c r="C2" s="2"/>
      <c r="D2" s="2"/>
      <c r="E2" s="2"/>
      <c r="F2" s="2"/>
      <c r="G2" s="3"/>
      <c r="H2" s="4"/>
      <c r="I2" s="120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139" t="s">
        <v>0</v>
      </c>
      <c r="B3" s="167"/>
      <c r="C3" s="167"/>
      <c r="D3" s="167"/>
      <c r="E3" s="167"/>
      <c r="F3" s="167"/>
      <c r="G3" s="168"/>
      <c r="H3" s="4"/>
      <c r="I3" s="120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1.75" customHeight="1">
      <c r="A4" s="169"/>
      <c r="B4" s="169"/>
      <c r="C4" s="169"/>
      <c r="D4" s="169"/>
      <c r="E4" s="169"/>
      <c r="F4" s="169"/>
      <c r="G4" s="170"/>
      <c r="H4" s="4"/>
      <c r="I4" s="120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6"/>
      <c r="C5" s="6"/>
      <c r="D5" s="6"/>
      <c r="E5" s="6"/>
      <c r="F5" s="6"/>
      <c r="G5" s="6"/>
      <c r="H5" s="4"/>
      <c r="I5" s="120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7" t="s">
        <v>1</v>
      </c>
      <c r="B6" s="6"/>
      <c r="C6" s="6"/>
      <c r="D6" s="6"/>
      <c r="E6" s="6"/>
      <c r="F6" s="6"/>
      <c r="G6" s="6"/>
      <c r="H6" s="4"/>
      <c r="I6" s="120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3.5" thickBot="1">
      <c r="A7" s="8"/>
      <c r="B7" s="9"/>
      <c r="C7" s="9"/>
      <c r="D7" s="9"/>
      <c r="E7" s="9"/>
      <c r="F7" s="9"/>
      <c r="G7" s="10"/>
      <c r="H7" s="4"/>
      <c r="I7" s="120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 thickTop="1">
      <c r="A8" s="171" t="s">
        <v>2</v>
      </c>
      <c r="B8" s="173" t="s">
        <v>3</v>
      </c>
      <c r="C8" s="174"/>
      <c r="D8" s="174"/>
      <c r="E8" s="174"/>
      <c r="F8" s="174"/>
      <c r="G8" s="175" t="s">
        <v>4</v>
      </c>
      <c r="H8" s="11"/>
      <c r="I8" s="121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3.5" thickBot="1">
      <c r="A9" s="172"/>
      <c r="B9" s="13" t="s">
        <v>5</v>
      </c>
      <c r="C9" s="14" t="s">
        <v>6</v>
      </c>
      <c r="D9" s="14" t="s">
        <v>7</v>
      </c>
      <c r="E9" s="14" t="s">
        <v>8</v>
      </c>
      <c r="F9" s="15" t="s">
        <v>9</v>
      </c>
      <c r="G9" s="176"/>
      <c r="H9" s="1"/>
      <c r="I9" s="120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6.5" thickTop="1">
      <c r="A10" s="16" t="s">
        <v>10</v>
      </c>
      <c r="B10" s="17">
        <v>6</v>
      </c>
      <c r="C10" s="18">
        <v>210</v>
      </c>
      <c r="D10" s="18">
        <v>25</v>
      </c>
      <c r="E10" s="18">
        <v>14</v>
      </c>
      <c r="F10" s="19">
        <v>46</v>
      </c>
      <c r="G10" s="20">
        <f>SUM(B10:F10)</f>
        <v>301</v>
      </c>
      <c r="H10" s="21"/>
      <c r="I10" s="12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22" t="s">
        <v>11</v>
      </c>
      <c r="B11" s="23">
        <v>57</v>
      </c>
      <c r="C11" s="24">
        <v>207</v>
      </c>
      <c r="D11" s="25">
        <v>24</v>
      </c>
      <c r="E11" s="25">
        <v>24</v>
      </c>
      <c r="F11" s="26">
        <v>6</v>
      </c>
      <c r="G11" s="20">
        <f aca="true" t="shared" si="0" ref="G11:G28">SUM(B11:F11)</f>
        <v>318</v>
      </c>
      <c r="H11" s="21"/>
      <c r="I11" s="12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22" t="s">
        <v>12</v>
      </c>
      <c r="B12" s="23">
        <v>6</v>
      </c>
      <c r="C12" s="25">
        <v>136</v>
      </c>
      <c r="D12" s="25">
        <v>2</v>
      </c>
      <c r="E12" s="25">
        <v>23</v>
      </c>
      <c r="F12" s="26">
        <v>2</v>
      </c>
      <c r="G12" s="20">
        <f t="shared" si="0"/>
        <v>169</v>
      </c>
      <c r="H12" s="21"/>
      <c r="I12" s="12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22" t="s">
        <v>13</v>
      </c>
      <c r="B13" s="23">
        <v>80</v>
      </c>
      <c r="C13" s="25">
        <v>290</v>
      </c>
      <c r="D13" s="25">
        <v>39</v>
      </c>
      <c r="E13" s="25">
        <v>23</v>
      </c>
      <c r="F13" s="26">
        <v>4</v>
      </c>
      <c r="G13" s="20">
        <f t="shared" si="0"/>
        <v>436</v>
      </c>
      <c r="H13" s="21"/>
      <c r="I13" s="12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22" t="s">
        <v>14</v>
      </c>
      <c r="B14" s="23">
        <v>49</v>
      </c>
      <c r="C14" s="25">
        <v>182</v>
      </c>
      <c r="D14" s="25">
        <v>23</v>
      </c>
      <c r="E14" s="25">
        <v>28</v>
      </c>
      <c r="F14" s="26">
        <v>12</v>
      </c>
      <c r="G14" s="20">
        <f t="shared" si="0"/>
        <v>294</v>
      </c>
      <c r="H14" s="21"/>
      <c r="I14" s="12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22" t="s">
        <v>15</v>
      </c>
      <c r="B15" s="23">
        <v>70</v>
      </c>
      <c r="C15" s="25">
        <v>252</v>
      </c>
      <c r="D15" s="25">
        <v>13</v>
      </c>
      <c r="E15" s="25">
        <v>17</v>
      </c>
      <c r="F15" s="26">
        <v>4</v>
      </c>
      <c r="G15" s="20">
        <f t="shared" si="0"/>
        <v>356</v>
      </c>
      <c r="H15" s="21"/>
      <c r="I15" s="1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22" t="s">
        <v>16</v>
      </c>
      <c r="B16" s="23">
        <v>41</v>
      </c>
      <c r="C16" s="25">
        <v>218</v>
      </c>
      <c r="D16" s="25">
        <v>13</v>
      </c>
      <c r="E16" s="25">
        <v>15</v>
      </c>
      <c r="F16" s="26">
        <v>5</v>
      </c>
      <c r="G16" s="20">
        <f t="shared" si="0"/>
        <v>292</v>
      </c>
      <c r="H16" s="21"/>
      <c r="I16" s="1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6.5" customHeight="1">
      <c r="A17" s="27" t="s">
        <v>17</v>
      </c>
      <c r="B17" s="23">
        <v>114</v>
      </c>
      <c r="C17" s="25">
        <v>111</v>
      </c>
      <c r="D17" s="25">
        <v>19</v>
      </c>
      <c r="E17" s="25">
        <v>8</v>
      </c>
      <c r="F17" s="26">
        <v>7</v>
      </c>
      <c r="G17" s="20">
        <f t="shared" si="0"/>
        <v>259</v>
      </c>
      <c r="H17" s="21"/>
      <c r="I17" s="12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22" t="s">
        <v>18</v>
      </c>
      <c r="B18" s="23">
        <v>58</v>
      </c>
      <c r="C18" s="25">
        <v>250</v>
      </c>
      <c r="D18" s="25">
        <v>47</v>
      </c>
      <c r="E18" s="25">
        <v>3</v>
      </c>
      <c r="F18" s="26">
        <v>9</v>
      </c>
      <c r="G18" s="20">
        <f t="shared" si="0"/>
        <v>367</v>
      </c>
      <c r="H18" s="21"/>
      <c r="I18" s="12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22" t="s">
        <v>19</v>
      </c>
      <c r="B19" s="23">
        <v>15</v>
      </c>
      <c r="C19" s="25">
        <v>170</v>
      </c>
      <c r="D19" s="25">
        <v>34</v>
      </c>
      <c r="E19" s="25">
        <v>2</v>
      </c>
      <c r="F19" s="26">
        <v>7</v>
      </c>
      <c r="G19" s="20">
        <f t="shared" si="0"/>
        <v>228</v>
      </c>
      <c r="H19" s="21"/>
      <c r="I19" s="12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22" t="s">
        <v>20</v>
      </c>
      <c r="B20" s="23">
        <v>102</v>
      </c>
      <c r="C20" s="25">
        <v>219</v>
      </c>
      <c r="D20" s="25">
        <v>18</v>
      </c>
      <c r="E20" s="25">
        <v>8</v>
      </c>
      <c r="F20" s="26">
        <v>5</v>
      </c>
      <c r="G20" s="20">
        <f t="shared" si="0"/>
        <v>352</v>
      </c>
      <c r="H20" s="21"/>
      <c r="I20" s="12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28" t="s">
        <v>21</v>
      </c>
      <c r="B21" s="23">
        <v>39</v>
      </c>
      <c r="C21" s="25">
        <v>275</v>
      </c>
      <c r="D21" s="25">
        <v>46</v>
      </c>
      <c r="E21" s="25">
        <v>25</v>
      </c>
      <c r="F21" s="26">
        <v>7</v>
      </c>
      <c r="G21" s="20">
        <f t="shared" si="0"/>
        <v>392</v>
      </c>
      <c r="H21" s="21"/>
      <c r="I21" s="12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6.5" customHeight="1">
      <c r="A22" s="29" t="s">
        <v>22</v>
      </c>
      <c r="B22" s="23">
        <v>23</v>
      </c>
      <c r="C22" s="25">
        <v>256</v>
      </c>
      <c r="D22" s="25">
        <v>24</v>
      </c>
      <c r="E22" s="25">
        <v>12</v>
      </c>
      <c r="F22" s="26">
        <v>31</v>
      </c>
      <c r="G22" s="20">
        <f t="shared" si="0"/>
        <v>346</v>
      </c>
      <c r="H22" s="21"/>
      <c r="I22" s="12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28" t="s">
        <v>23</v>
      </c>
      <c r="B23" s="23">
        <v>13</v>
      </c>
      <c r="C23" s="25">
        <v>184</v>
      </c>
      <c r="D23" s="25">
        <v>16</v>
      </c>
      <c r="E23" s="25">
        <v>8</v>
      </c>
      <c r="F23" s="26">
        <v>25</v>
      </c>
      <c r="G23" s="20">
        <f t="shared" si="0"/>
        <v>246</v>
      </c>
      <c r="H23" s="21"/>
      <c r="I23" s="12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28" t="s">
        <v>24</v>
      </c>
      <c r="B24" s="23">
        <v>12</v>
      </c>
      <c r="C24" s="25">
        <v>192</v>
      </c>
      <c r="D24" s="25">
        <v>16</v>
      </c>
      <c r="E24" s="25">
        <v>8</v>
      </c>
      <c r="F24" s="26">
        <v>18</v>
      </c>
      <c r="G24" s="20">
        <f t="shared" si="0"/>
        <v>246</v>
      </c>
      <c r="H24" s="21"/>
      <c r="I24" s="12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28" t="s">
        <v>25</v>
      </c>
      <c r="B25" s="23">
        <v>22</v>
      </c>
      <c r="C25" s="25">
        <v>142</v>
      </c>
      <c r="D25" s="25">
        <v>6</v>
      </c>
      <c r="E25" s="25">
        <v>4</v>
      </c>
      <c r="F25" s="26">
        <v>1</v>
      </c>
      <c r="G25" s="20">
        <f t="shared" si="0"/>
        <v>175</v>
      </c>
      <c r="H25" s="21"/>
      <c r="I25" s="12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30" t="s">
        <v>26</v>
      </c>
      <c r="B26" s="23">
        <v>14</v>
      </c>
      <c r="C26" s="25">
        <v>202</v>
      </c>
      <c r="D26" s="31">
        <v>14</v>
      </c>
      <c r="E26" s="31">
        <v>8</v>
      </c>
      <c r="F26" s="32">
        <v>1</v>
      </c>
      <c r="G26" s="33">
        <f t="shared" si="0"/>
        <v>239</v>
      </c>
      <c r="H26" s="21"/>
      <c r="I26" s="12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7.75" customHeight="1">
      <c r="A27" s="34" t="s">
        <v>27</v>
      </c>
      <c r="B27" s="23">
        <v>3</v>
      </c>
      <c r="C27" s="31">
        <v>38</v>
      </c>
      <c r="D27" s="25" t="s">
        <v>28</v>
      </c>
      <c r="E27" s="25" t="s">
        <v>28</v>
      </c>
      <c r="F27" s="35" t="s">
        <v>28</v>
      </c>
      <c r="G27" s="36">
        <f t="shared" si="0"/>
        <v>41</v>
      </c>
      <c r="H27" s="1"/>
      <c r="I27" s="12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8" customHeight="1" thickBot="1">
      <c r="A28" s="37" t="s">
        <v>29</v>
      </c>
      <c r="B28" s="38" t="s">
        <v>28</v>
      </c>
      <c r="C28" s="39">
        <v>27</v>
      </c>
      <c r="D28" s="31">
        <v>6</v>
      </c>
      <c r="E28" s="31">
        <v>3</v>
      </c>
      <c r="F28" s="32" t="s">
        <v>28</v>
      </c>
      <c r="G28" s="33">
        <f t="shared" si="0"/>
        <v>36</v>
      </c>
      <c r="H28" s="21"/>
      <c r="I28" s="12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9.5" thickBot="1" thickTop="1">
      <c r="A29" s="40" t="s">
        <v>4</v>
      </c>
      <c r="B29" s="41">
        <f>SUM(B10:B28)</f>
        <v>724</v>
      </c>
      <c r="C29" s="42">
        <f>SUM(C10:C28)</f>
        <v>3561</v>
      </c>
      <c r="D29" s="42">
        <f>SUM(D10:D28)</f>
        <v>385</v>
      </c>
      <c r="E29" s="42">
        <f>SUM(E10:E28)</f>
        <v>233</v>
      </c>
      <c r="F29" s="43">
        <f>SUM(F10:F28)</f>
        <v>190</v>
      </c>
      <c r="G29" s="44">
        <f>SUM(B29:F29)</f>
        <v>5093</v>
      </c>
      <c r="H29" s="45"/>
      <c r="I29" s="12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3.5" thickTop="1">
      <c r="A30" s="11"/>
      <c r="B30" s="46"/>
      <c r="C30" s="46"/>
      <c r="D30" s="46"/>
      <c r="E30" s="46"/>
      <c r="F30" s="46"/>
      <c r="G30" s="47"/>
      <c r="H30" s="4"/>
      <c r="I30" s="12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"/>
      <c r="B31" s="2"/>
      <c r="C31" s="2"/>
      <c r="D31" s="2"/>
      <c r="E31" s="2"/>
      <c r="F31" s="2"/>
      <c r="G31" s="3"/>
      <c r="H31" s="4"/>
      <c r="I31" s="12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1"/>
      <c r="B32" s="2"/>
      <c r="C32" s="2"/>
      <c r="D32" s="2"/>
      <c r="E32" s="2"/>
      <c r="F32" s="2"/>
      <c r="G32" s="3"/>
      <c r="H32" s="4"/>
      <c r="I32" s="12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"/>
      <c r="B33" s="2"/>
      <c r="C33" s="2"/>
      <c r="D33" s="2"/>
      <c r="E33" s="2"/>
      <c r="F33" s="2"/>
      <c r="G33" s="3"/>
      <c r="H33" s="4"/>
      <c r="I33" s="12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7"/>
      <c r="B34" s="9"/>
      <c r="C34" s="9"/>
      <c r="D34" s="9"/>
      <c r="E34" s="9"/>
      <c r="F34" s="9"/>
      <c r="G34" s="10"/>
      <c r="H34" s="49"/>
      <c r="I34" s="12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2"/>
      <c r="C35" s="2"/>
      <c r="D35" s="2"/>
      <c r="E35" s="2"/>
      <c r="F35" s="2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2"/>
      <c r="C36" s="2"/>
      <c r="D36" s="2"/>
      <c r="E36" s="2"/>
      <c r="F36" s="2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</sheetData>
  <mergeCells count="5">
    <mergeCell ref="F1:G1"/>
    <mergeCell ref="A3:G4"/>
    <mergeCell ref="A8:A9"/>
    <mergeCell ref="B8:F8"/>
    <mergeCell ref="G8:G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75" zoomScaleNormal="75" workbookViewId="0" topLeftCell="A1">
      <selection activeCell="H3" sqref="H3"/>
    </sheetView>
  </sheetViews>
  <sheetFormatPr defaultColWidth="9.00390625" defaultRowHeight="12.75"/>
  <cols>
    <col min="1" max="1" width="0.74609375" style="0" customWidth="1"/>
    <col min="2" max="2" width="24.375" style="0" customWidth="1"/>
    <col min="3" max="3" width="14.625" style="0" customWidth="1"/>
    <col min="4" max="4" width="11.25390625" style="0" customWidth="1"/>
    <col min="5" max="5" width="11.375" style="0" customWidth="1"/>
    <col min="6" max="6" width="11.625" style="0" customWidth="1"/>
  </cols>
  <sheetData>
    <row r="1" spans="5:6" s="4" customFormat="1" ht="15.75">
      <c r="E1" s="136" t="s">
        <v>72</v>
      </c>
      <c r="F1" s="137"/>
    </row>
    <row r="2" s="4" customFormat="1" ht="12.75"/>
    <row r="3" spans="1:25" ht="38.25" customHeight="1">
      <c r="A3" s="134"/>
      <c r="B3" s="181" t="s">
        <v>31</v>
      </c>
      <c r="C3" s="181"/>
      <c r="D3" s="181"/>
      <c r="E3" s="181"/>
      <c r="F3" s="181"/>
      <c r="G3" s="135"/>
      <c r="H3" s="135"/>
      <c r="I3" s="135"/>
      <c r="J3" s="135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8.5" customHeight="1">
      <c r="A4" s="128"/>
      <c r="B4" s="182" t="s">
        <v>32</v>
      </c>
      <c r="C4" s="182"/>
      <c r="D4" s="182"/>
      <c r="E4" s="182"/>
      <c r="F4" s="182"/>
      <c r="G4" s="129"/>
      <c r="H4" s="129"/>
      <c r="I4" s="129"/>
      <c r="J4" s="12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8.75" thickBot="1">
      <c r="A5" s="12"/>
      <c r="B5" s="48"/>
      <c r="C5" s="9"/>
      <c r="D5" s="9"/>
      <c r="E5" s="9"/>
      <c r="F5" s="9"/>
      <c r="G5" s="4"/>
      <c r="H5" s="4"/>
      <c r="I5" s="4"/>
      <c r="J5" s="8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7" thickBot="1" thickTop="1">
      <c r="A6" s="50"/>
      <c r="B6" s="183" t="s">
        <v>2</v>
      </c>
      <c r="C6" s="185" t="s">
        <v>33</v>
      </c>
      <c r="D6" s="186"/>
      <c r="E6" s="186"/>
      <c r="F6" s="187" t="s">
        <v>4</v>
      </c>
      <c r="G6" s="177"/>
      <c r="H6" s="178"/>
      <c r="I6" s="178"/>
      <c r="J6" s="17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.75" customHeight="1" thickBot="1">
      <c r="A7" s="51"/>
      <c r="B7" s="184"/>
      <c r="C7" s="52" t="s">
        <v>34</v>
      </c>
      <c r="D7" s="53">
        <v>2000</v>
      </c>
      <c r="E7" s="54">
        <v>2001</v>
      </c>
      <c r="F7" s="188"/>
      <c r="G7" s="179"/>
      <c r="H7" s="179"/>
      <c r="I7" s="180"/>
      <c r="J7" s="18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6.5" thickTop="1">
      <c r="A8" s="51"/>
      <c r="B8" s="55" t="s">
        <v>17</v>
      </c>
      <c r="C8" s="56">
        <v>4</v>
      </c>
      <c r="D8" s="57">
        <v>12</v>
      </c>
      <c r="E8" s="58">
        <v>6</v>
      </c>
      <c r="F8" s="59">
        <f aca="true" t="shared" si="0" ref="F8:F27">SUM(C8:E8)</f>
        <v>22</v>
      </c>
      <c r="G8" s="132"/>
      <c r="H8" s="132"/>
      <c r="I8" s="132"/>
      <c r="J8" s="133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.75">
      <c r="A9" s="51"/>
      <c r="B9" s="60" t="s">
        <v>10</v>
      </c>
      <c r="C9" s="61">
        <v>4</v>
      </c>
      <c r="D9" s="62">
        <v>21</v>
      </c>
      <c r="E9" s="63">
        <v>4</v>
      </c>
      <c r="F9" s="36">
        <f t="shared" si="0"/>
        <v>29</v>
      </c>
      <c r="G9" s="132"/>
      <c r="H9" s="132"/>
      <c r="I9" s="132"/>
      <c r="J9" s="13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>
      <c r="A10" s="51"/>
      <c r="B10" s="60" t="s">
        <v>12</v>
      </c>
      <c r="C10" s="61">
        <v>2</v>
      </c>
      <c r="D10" s="62">
        <v>8</v>
      </c>
      <c r="E10" s="63">
        <v>4</v>
      </c>
      <c r="F10" s="36">
        <f t="shared" si="0"/>
        <v>14</v>
      </c>
      <c r="G10" s="132"/>
      <c r="H10" s="132"/>
      <c r="I10" s="132"/>
      <c r="J10" s="13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>
      <c r="A11" s="51"/>
      <c r="B11" s="60" t="s">
        <v>26</v>
      </c>
      <c r="C11" s="61">
        <v>2</v>
      </c>
      <c r="D11" s="62">
        <v>6</v>
      </c>
      <c r="E11" s="63">
        <v>15</v>
      </c>
      <c r="F11" s="36">
        <f t="shared" si="0"/>
        <v>23</v>
      </c>
      <c r="G11" s="132"/>
      <c r="H11" s="132"/>
      <c r="I11" s="132"/>
      <c r="J11" s="13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>
      <c r="A12" s="51"/>
      <c r="B12" s="64" t="s">
        <v>35</v>
      </c>
      <c r="C12" s="61">
        <v>7</v>
      </c>
      <c r="D12" s="62">
        <v>14</v>
      </c>
      <c r="E12" s="63">
        <v>9</v>
      </c>
      <c r="F12" s="36">
        <f t="shared" si="0"/>
        <v>30</v>
      </c>
      <c r="G12" s="132"/>
      <c r="H12" s="132"/>
      <c r="I12" s="132"/>
      <c r="J12" s="1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51"/>
      <c r="B13" s="60" t="s">
        <v>16</v>
      </c>
      <c r="C13" s="61">
        <v>1</v>
      </c>
      <c r="D13" s="62">
        <v>11</v>
      </c>
      <c r="E13" s="63">
        <v>14</v>
      </c>
      <c r="F13" s="36">
        <f t="shared" si="0"/>
        <v>26</v>
      </c>
      <c r="G13" s="132"/>
      <c r="H13" s="132"/>
      <c r="I13" s="132"/>
      <c r="J13" s="13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51"/>
      <c r="B14" s="60" t="s">
        <v>19</v>
      </c>
      <c r="C14" s="61">
        <v>3</v>
      </c>
      <c r="D14" s="62">
        <v>8</v>
      </c>
      <c r="E14" s="63">
        <v>5</v>
      </c>
      <c r="F14" s="36">
        <f t="shared" si="0"/>
        <v>16</v>
      </c>
      <c r="G14" s="132"/>
      <c r="H14" s="132"/>
      <c r="I14" s="132"/>
      <c r="J14" s="13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51"/>
      <c r="B15" s="60" t="s">
        <v>23</v>
      </c>
      <c r="C15" s="65">
        <v>1</v>
      </c>
      <c r="D15" s="66">
        <v>7</v>
      </c>
      <c r="E15" s="67">
        <v>7</v>
      </c>
      <c r="F15" s="36">
        <f t="shared" si="0"/>
        <v>15</v>
      </c>
      <c r="G15" s="132"/>
      <c r="H15" s="132"/>
      <c r="I15" s="132"/>
      <c r="J15" s="13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51"/>
      <c r="B16" s="60" t="s">
        <v>20</v>
      </c>
      <c r="C16" s="61">
        <v>7</v>
      </c>
      <c r="D16" s="62">
        <v>8</v>
      </c>
      <c r="E16" s="63">
        <v>12</v>
      </c>
      <c r="F16" s="36">
        <f t="shared" si="0"/>
        <v>27</v>
      </c>
      <c r="G16" s="132"/>
      <c r="H16" s="132"/>
      <c r="I16" s="132"/>
      <c r="J16" s="13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51"/>
      <c r="B17" s="60" t="s">
        <v>21</v>
      </c>
      <c r="C17" s="61">
        <v>5</v>
      </c>
      <c r="D17" s="62">
        <v>14</v>
      </c>
      <c r="E17" s="63">
        <v>12</v>
      </c>
      <c r="F17" s="36">
        <f t="shared" si="0"/>
        <v>31</v>
      </c>
      <c r="G17" s="132"/>
      <c r="H17" s="132"/>
      <c r="I17" s="132"/>
      <c r="J17" s="13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51"/>
      <c r="B18" s="60" t="s">
        <v>25</v>
      </c>
      <c r="C18" s="65" t="s">
        <v>28</v>
      </c>
      <c r="D18" s="66">
        <v>5</v>
      </c>
      <c r="E18" s="67">
        <v>5</v>
      </c>
      <c r="F18" s="36">
        <f t="shared" si="0"/>
        <v>10</v>
      </c>
      <c r="G18" s="132"/>
      <c r="H18" s="132"/>
      <c r="I18" s="132"/>
      <c r="J18" s="13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51"/>
      <c r="B19" s="60" t="s">
        <v>24</v>
      </c>
      <c r="C19" s="65" t="s">
        <v>28</v>
      </c>
      <c r="D19" s="66">
        <v>8</v>
      </c>
      <c r="E19" s="67">
        <v>5</v>
      </c>
      <c r="F19" s="36">
        <f t="shared" si="0"/>
        <v>13</v>
      </c>
      <c r="G19" s="132"/>
      <c r="H19" s="132"/>
      <c r="I19" s="132"/>
      <c r="J19" s="13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51"/>
      <c r="B20" s="60" t="s">
        <v>14</v>
      </c>
      <c r="C20" s="65">
        <v>3</v>
      </c>
      <c r="D20" s="66">
        <v>8</v>
      </c>
      <c r="E20" s="67">
        <v>16</v>
      </c>
      <c r="F20" s="36">
        <f t="shared" si="0"/>
        <v>27</v>
      </c>
      <c r="G20" s="132"/>
      <c r="H20" s="132"/>
      <c r="I20" s="132"/>
      <c r="J20" s="13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51"/>
      <c r="B21" s="60" t="s">
        <v>13</v>
      </c>
      <c r="C21" s="65">
        <v>4</v>
      </c>
      <c r="D21" s="66">
        <v>10</v>
      </c>
      <c r="E21" s="67">
        <v>6</v>
      </c>
      <c r="F21" s="36">
        <f t="shared" si="0"/>
        <v>20</v>
      </c>
      <c r="G21" s="132"/>
      <c r="H21" s="132"/>
      <c r="I21" s="132"/>
      <c r="J21" s="13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51"/>
      <c r="B22" s="60" t="s">
        <v>11</v>
      </c>
      <c r="C22" s="61">
        <v>10</v>
      </c>
      <c r="D22" s="62">
        <v>7</v>
      </c>
      <c r="E22" s="63">
        <v>10</v>
      </c>
      <c r="F22" s="36">
        <f t="shared" si="0"/>
        <v>27</v>
      </c>
      <c r="G22" s="132"/>
      <c r="H22" s="132"/>
      <c r="I22" s="132"/>
      <c r="J22" s="13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51"/>
      <c r="B23" s="60" t="s">
        <v>18</v>
      </c>
      <c r="C23" s="61">
        <v>5</v>
      </c>
      <c r="D23" s="62">
        <v>12</v>
      </c>
      <c r="E23" s="63">
        <v>10</v>
      </c>
      <c r="F23" s="36">
        <f t="shared" si="0"/>
        <v>27</v>
      </c>
      <c r="G23" s="132"/>
      <c r="H23" s="132"/>
      <c r="I23" s="132"/>
      <c r="J23" s="13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51"/>
      <c r="B24" s="68" t="s">
        <v>15</v>
      </c>
      <c r="C24" s="61">
        <v>6</v>
      </c>
      <c r="D24" s="62">
        <v>9</v>
      </c>
      <c r="E24" s="63">
        <v>7</v>
      </c>
      <c r="F24" s="33">
        <f t="shared" si="0"/>
        <v>22</v>
      </c>
      <c r="G24" s="132"/>
      <c r="H24" s="132"/>
      <c r="I24" s="132"/>
      <c r="J24" s="13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30">
      <c r="A25" s="51"/>
      <c r="B25" s="69" t="s">
        <v>71</v>
      </c>
      <c r="C25" s="65">
        <v>1</v>
      </c>
      <c r="D25" s="66">
        <v>1</v>
      </c>
      <c r="E25" s="67">
        <v>1</v>
      </c>
      <c r="F25" s="36">
        <f t="shared" si="0"/>
        <v>3</v>
      </c>
      <c r="G25" s="132"/>
      <c r="H25" s="132"/>
      <c r="I25" s="132"/>
      <c r="J25" s="13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6.5" thickBot="1">
      <c r="A26" s="51"/>
      <c r="B26" s="70" t="s">
        <v>29</v>
      </c>
      <c r="C26" s="71" t="s">
        <v>28</v>
      </c>
      <c r="D26" s="72">
        <v>1</v>
      </c>
      <c r="E26" s="73">
        <v>1</v>
      </c>
      <c r="F26" s="74">
        <f t="shared" si="0"/>
        <v>2</v>
      </c>
      <c r="G26" s="132"/>
      <c r="H26" s="132"/>
      <c r="I26" s="132"/>
      <c r="J26" s="13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9.5" thickBot="1" thickTop="1">
      <c r="A27" s="51"/>
      <c r="B27" s="75" t="s">
        <v>4</v>
      </c>
      <c r="C27" s="76">
        <f>SUM(C8:C26)</f>
        <v>65</v>
      </c>
      <c r="D27" s="77">
        <f>SUM(D8:D26)</f>
        <v>170</v>
      </c>
      <c r="E27" s="77">
        <f>SUM(E8:E26)</f>
        <v>149</v>
      </c>
      <c r="F27" s="78">
        <f t="shared" si="0"/>
        <v>384</v>
      </c>
      <c r="G27" s="130"/>
      <c r="H27" s="130"/>
      <c r="I27" s="130"/>
      <c r="J27" s="13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3.5" thickTop="1">
      <c r="A28" s="79"/>
      <c r="B28" s="46"/>
      <c r="C28" s="46"/>
      <c r="D28" s="46"/>
      <c r="E28" s="46"/>
      <c r="F28" s="46"/>
      <c r="G28" s="4"/>
      <c r="H28" s="4"/>
      <c r="I28" s="4"/>
      <c r="J28" s="8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2:25" ht="12.75">
      <c r="B29" s="2"/>
      <c r="C29" s="2"/>
      <c r="D29" s="2"/>
      <c r="E29" s="2"/>
      <c r="F29" s="2"/>
      <c r="G29" s="4"/>
      <c r="H29" s="4"/>
      <c r="I29" s="4"/>
      <c r="J29" s="8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4"/>
      <c r="B30" s="2"/>
      <c r="C30" s="2"/>
      <c r="D30" s="2"/>
      <c r="E30" s="2"/>
      <c r="F30" s="2"/>
      <c r="G30" s="4"/>
      <c r="H30" s="4"/>
      <c r="I30" s="4"/>
      <c r="J30" s="8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4"/>
      <c r="B31" s="2"/>
      <c r="C31" s="2"/>
      <c r="D31" s="2"/>
      <c r="E31" s="2"/>
      <c r="F31" s="2"/>
      <c r="G31" s="4"/>
      <c r="H31" s="4"/>
      <c r="I31" s="4"/>
      <c r="J31" s="8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>
      <c r="A32" s="49"/>
      <c r="B32" s="9"/>
      <c r="C32" s="9"/>
      <c r="D32" s="9"/>
      <c r="E32" s="9"/>
      <c r="F32" s="9"/>
      <c r="G32" s="4"/>
      <c r="H32" s="4"/>
      <c r="I32" s="4"/>
      <c r="J32" s="8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2.75">
      <c r="A33" s="4"/>
      <c r="B33" s="4"/>
      <c r="C33" s="4"/>
      <c r="D33" s="4"/>
      <c r="E33" s="4"/>
      <c r="F33" s="4"/>
      <c r="G33" s="4"/>
      <c r="H33" s="4"/>
      <c r="I33" s="4"/>
      <c r="J33" s="8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>
      <c r="A34" s="4"/>
      <c r="B34" s="4"/>
      <c r="C34" s="4"/>
      <c r="D34" s="4"/>
      <c r="E34" s="4"/>
      <c r="F34" s="4"/>
      <c r="G34" s="4"/>
      <c r="H34" s="4"/>
      <c r="I34" s="4"/>
      <c r="J34" s="8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>
      <c r="A35" s="4"/>
      <c r="B35" s="4"/>
      <c r="C35" s="4"/>
      <c r="D35" s="4"/>
      <c r="E35" s="4"/>
      <c r="F35" s="4"/>
      <c r="G35" s="4"/>
      <c r="H35" s="4"/>
      <c r="I35" s="4"/>
      <c r="J35" s="8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>
      <c r="A36" s="4"/>
      <c r="B36" s="4"/>
      <c r="C36" s="4"/>
      <c r="D36" s="4"/>
      <c r="E36" s="4"/>
      <c r="F36" s="4"/>
      <c r="G36" s="4"/>
      <c r="H36" s="4"/>
      <c r="I36" s="4"/>
      <c r="J36" s="8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</sheetData>
  <mergeCells count="9">
    <mergeCell ref="E1:F1"/>
    <mergeCell ref="G6:J6"/>
    <mergeCell ref="G7:H7"/>
    <mergeCell ref="I7:J7"/>
    <mergeCell ref="B3:F3"/>
    <mergeCell ref="B4:F4"/>
    <mergeCell ref="B6:B7"/>
    <mergeCell ref="C6:E6"/>
    <mergeCell ref="F6:F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Obrocník</dc:creator>
  <cp:keywords/>
  <dc:description/>
  <cp:lastModifiedBy>Lubomir Obrocník</cp:lastModifiedBy>
  <cp:lastPrinted>2002-02-25T08:54:38Z</cp:lastPrinted>
  <dcterms:created xsi:type="dcterms:W3CDTF">2002-01-30T15:23:18Z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