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676" firstSheet="6" activeTab="12"/>
  </bookViews>
  <sheets>
    <sheet name="dĺžka pôsobenia" sheetId="1" r:id="rId1"/>
    <sheet name="dlh VS (1)" sheetId="2" r:id="rId2"/>
    <sheet name="dlh VS (2)" sheetId="3" r:id="rId3"/>
    <sheet name="oddlženie (1)" sheetId="4" r:id="rId4"/>
    <sheet name="oddlženie (2)" sheetId="5" r:id="rId5"/>
    <sheet name="záväzky (1)" sheetId="6" r:id="rId6"/>
    <sheet name="záväzky (2)" sheetId="7" r:id="rId7"/>
    <sheet name="rent. N (1)" sheetId="8" r:id="rId8"/>
    <sheet name="rent. N (2)" sheetId="9" r:id="rId9"/>
    <sheet name="rent. V (1)" sheetId="10" r:id="rId10"/>
    <sheet name="rent. V (2)" sheetId="11" r:id="rId11"/>
    <sheet name="podiel V a N (1)" sheetId="12" r:id="rId12"/>
    <sheet name="podiel V a N (2)" sheetId="13" r:id="rId13"/>
    <sheet name="tabulky!!!" sheetId="14" r:id="rId14"/>
  </sheets>
  <definedNames/>
  <calcPr fullCalcOnLoad="1"/>
</workbook>
</file>

<file path=xl/sharedStrings.xml><?xml version="1.0" encoding="utf-8"?>
<sst xmlns="http://schemas.openxmlformats.org/spreadsheetml/2006/main" count="268" uniqueCount="95">
  <si>
    <t>rok 2002</t>
  </si>
  <si>
    <t>1/2 2004</t>
  </si>
  <si>
    <t>Kráľovský</t>
  </si>
  <si>
    <t>Chlmec,n.o.</t>
  </si>
  <si>
    <t>HV</t>
  </si>
  <si>
    <t>*  66%, ** 14%</t>
  </si>
  <si>
    <t>NsP,n.o.</t>
  </si>
  <si>
    <t>Nové</t>
  </si>
  <si>
    <t>Mesto</t>
  </si>
  <si>
    <t>nad Váhom</t>
  </si>
  <si>
    <t>*  86%, ** 88%</t>
  </si>
  <si>
    <t>NsP Nová</t>
  </si>
  <si>
    <t>Baňa,n.o.</t>
  </si>
  <si>
    <t>*  74%, ** 88%</t>
  </si>
  <si>
    <t>Nemocnica</t>
  </si>
  <si>
    <t>Alexandra</t>
  </si>
  <si>
    <t>Wintera</t>
  </si>
  <si>
    <t>Piešťany,n.o.</t>
  </si>
  <si>
    <t>*  55%,  ** 88%</t>
  </si>
  <si>
    <t>Sanatórium</t>
  </si>
  <si>
    <t>Tatranská</t>
  </si>
  <si>
    <t>Kotlina,n.o.</t>
  </si>
  <si>
    <t>*  70%, ** 14%</t>
  </si>
  <si>
    <t>Poliklinika</t>
  </si>
  <si>
    <t>Veľké</t>
  </si>
  <si>
    <t>Kapušany,n.o.</t>
  </si>
  <si>
    <t>* 100%, ** 0%</t>
  </si>
  <si>
    <t>Všeobecná</t>
  </si>
  <si>
    <t>nemocnica</t>
  </si>
  <si>
    <t>Veľký</t>
  </si>
  <si>
    <t>Krtíš,n.o.</t>
  </si>
  <si>
    <t>*  84%, **76%</t>
  </si>
  <si>
    <t>Vysokošpec.</t>
  </si>
  <si>
    <t>odb. úst. tbc a</t>
  </si>
  <si>
    <t>resp.chorôb</t>
  </si>
  <si>
    <t>NR-Zobor,n.o.</t>
  </si>
  <si>
    <t>VÚG Sv.Lukáš</t>
  </si>
  <si>
    <t>Košice,n.o.</t>
  </si>
  <si>
    <t>Psychiatrická</t>
  </si>
  <si>
    <t>Michalovce,n.o</t>
  </si>
  <si>
    <t>s poliklinikou</t>
  </si>
  <si>
    <t>Ilava, n.o.</t>
  </si>
  <si>
    <t>*  60%, ** 79%</t>
  </si>
  <si>
    <t>Nemocnica s</t>
  </si>
  <si>
    <t>poliklinikou</t>
  </si>
  <si>
    <t>Brezno,n.o.</t>
  </si>
  <si>
    <t>*  78%, ** 71%</t>
  </si>
  <si>
    <t>Modra,n.o.</t>
  </si>
  <si>
    <t>*  33%, **88%</t>
  </si>
  <si>
    <t>Humanita</t>
  </si>
  <si>
    <t>Lehnice,n.o.</t>
  </si>
  <si>
    <t>Dr.Guhra</t>
  </si>
  <si>
    <t>Polianka,n.o.</t>
  </si>
  <si>
    <t>Šrobárov úst.</t>
  </si>
  <si>
    <t>detskej tbc.</t>
  </si>
  <si>
    <t>a resp.chorôb</t>
  </si>
  <si>
    <t xml:space="preserve"> D.Smokov.,n.o</t>
  </si>
  <si>
    <t>Revúcka</t>
  </si>
  <si>
    <t>medicínsko-</t>
  </si>
  <si>
    <t>humanitná,n.o.</t>
  </si>
  <si>
    <t>*  76%, **89%</t>
  </si>
  <si>
    <t>Sv.Jakuba,n.o.</t>
  </si>
  <si>
    <t>Bardejov</t>
  </si>
  <si>
    <t>*  40%, ** 89%</t>
  </si>
  <si>
    <t xml:space="preserve">NsP </t>
  </si>
  <si>
    <t>NsP Kráľovský Chlmec</t>
  </si>
  <si>
    <t>NsP Nové Mesto nad Váhom</t>
  </si>
  <si>
    <t>NsP Nová Baňa</t>
  </si>
  <si>
    <t>Nemocnica Alexandra Wintera Piešťany</t>
  </si>
  <si>
    <t>Sanatórium Tatranská Kotlina</t>
  </si>
  <si>
    <t>Poliklinika Veľké Kapušany</t>
  </si>
  <si>
    <t>Všeobecná nemocnica Veľký Krtíš</t>
  </si>
  <si>
    <t>VÚG Sv. Lukáš Košice</t>
  </si>
  <si>
    <t>Psychiatrická nemocnica Michalovce</t>
  </si>
  <si>
    <t>VOÚ tbc a resp. chorôb NR-Zobor</t>
  </si>
  <si>
    <t>NsP Ilava</t>
  </si>
  <si>
    <t>NsP Brezno</t>
  </si>
  <si>
    <t>NsP Modra</t>
  </si>
  <si>
    <t>Humanita Lehnice</t>
  </si>
  <si>
    <t>Sanatórium Dr. Guhra Tatranská Polianka</t>
  </si>
  <si>
    <t>Šrobárov ústav detskej tbc a resp. chorôb</t>
  </si>
  <si>
    <t>Revúcka medicínsko-humanitná</t>
  </si>
  <si>
    <t>NsP Sv. Jakuba Bardejov</t>
  </si>
  <si>
    <t>Verejný sektor</t>
  </si>
  <si>
    <t>Privátny sektor</t>
  </si>
  <si>
    <t>oddlženie</t>
  </si>
  <si>
    <t>zostáva oddlžiť</t>
  </si>
  <si>
    <t>počet mesiacov</t>
  </si>
  <si>
    <t xml:space="preserve">rok 2003 </t>
  </si>
  <si>
    <t>záväzky</t>
  </si>
  <si>
    <t>naklady</t>
  </si>
  <si>
    <t>vynosy</t>
  </si>
  <si>
    <t>rent. N</t>
  </si>
  <si>
    <t>rent vynosov</t>
  </si>
  <si>
    <t>V/N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</si>
</sst>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9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10.25"/>
      <name val="Arial"/>
      <family val="0"/>
    </font>
    <font>
      <sz val="9"/>
      <name val="Arial CE"/>
      <family val="2"/>
    </font>
    <font>
      <sz val="14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9.25"/>
      <name val="Arial CE"/>
      <family val="2"/>
    </font>
    <font>
      <sz val="10.25"/>
      <name val="Arial CE"/>
      <family val="0"/>
    </font>
    <font>
      <b/>
      <sz val="10.25"/>
      <name val="Arial CE"/>
      <family val="0"/>
    </font>
    <font>
      <sz val="10.5"/>
      <name val="Arial CE"/>
      <family val="0"/>
    </font>
    <font>
      <b/>
      <sz val="12"/>
      <name val="Arial CE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Dĺžka pôsobenia neziskovej organizácie - Graf č.1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15"/>
          <c:w val="0.92425"/>
          <c:h val="0.88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'tabulky!!!'!$I$1</c:f>
              <c:strCache>
                <c:ptCount val="1"/>
                <c:pt idx="0">
                  <c:v>počet mesiacov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'tabulky!!!'!$D$2:$D$19</c:f>
              <c:strCache>
                <c:ptCount val="18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  <c:pt idx="9">
                  <c:v>Psychiatrická nemocnica Michalovce</c:v>
                </c:pt>
                <c:pt idx="10">
                  <c:v>NsP Ilava</c:v>
                </c:pt>
                <c:pt idx="11">
                  <c:v>NsP Brezno</c:v>
                </c:pt>
                <c:pt idx="12">
                  <c:v>NsP Modra</c:v>
                </c:pt>
                <c:pt idx="13">
                  <c:v>Humanita Lehnice</c:v>
                </c:pt>
                <c:pt idx="14">
                  <c:v>Revúcka medicínsko-humanitná</c:v>
                </c:pt>
                <c:pt idx="15">
                  <c:v>NsP Sv. Jakuba Bardejov</c:v>
                </c:pt>
                <c:pt idx="16">
                  <c:v>Sanatórium Dr. Guhra Tatranská Polianka</c:v>
                </c:pt>
                <c:pt idx="17">
                  <c:v>Šrobárov ústav detskej tbc a resp. chorôb</c:v>
                </c:pt>
              </c:strCache>
            </c:strRef>
          </c:cat>
          <c:val>
            <c:numRef>
              <c:f>'tabulky!!!'!$I$2:$I$19</c:f>
              <c:numCache>
                <c:ptCount val="1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24</c:v>
                </c:pt>
                <c:pt idx="6">
                  <c:v>18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6</c:v>
                </c:pt>
                <c:pt idx="14">
                  <c:v>18</c:v>
                </c:pt>
                <c:pt idx="15">
                  <c:v>24</c:v>
                </c:pt>
                <c:pt idx="16">
                  <c:v>6</c:v>
                </c:pt>
                <c:pt idx="17">
                  <c:v>2</c:v>
                </c:pt>
              </c:numCache>
            </c:numRef>
          </c:val>
          <c:shape val="box"/>
        </c:ser>
        <c:overlap val="100"/>
        <c:shape val="box"/>
        <c:axId val="47007148"/>
        <c:axId val="20411149"/>
      </c:bar3DChart>
      <c:catAx>
        <c:axId val="470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0411149"/>
        <c:crosses val="autoZero"/>
        <c:auto val="1"/>
        <c:lblOffset val="100"/>
        <c:noMultiLvlLbl val="0"/>
      </c:catAx>
      <c:valAx>
        <c:axId val="204111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07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4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Rentabilita výnosov - Graf č.10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5"/>
          <c:w val="0.98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'tabulky!!!'!$V$23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'tabulky!!!'!$U$24:$U$32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'tabulky!!!'!$V$24:$V$32</c:f>
              <c:numCache>
                <c:ptCount val="9"/>
                <c:pt idx="0">
                  <c:v>-0.14957564048222224</c:v>
                </c:pt>
                <c:pt idx="1">
                  <c:v>-0.12083857806328399</c:v>
                </c:pt>
                <c:pt idx="2">
                  <c:v>-0.6048472075869337</c:v>
                </c:pt>
                <c:pt idx="3">
                  <c:v>-0.012076706890546195</c:v>
                </c:pt>
                <c:pt idx="4">
                  <c:v>-0.5847861876820465</c:v>
                </c:pt>
                <c:pt idx="5">
                  <c:v>0.048274974253347064</c:v>
                </c:pt>
                <c:pt idx="6">
                  <c:v>-0.41776990752452425</c:v>
                </c:pt>
                <c:pt idx="7">
                  <c:v>-0.27379905148014994</c:v>
                </c:pt>
              </c:numCache>
            </c:numRef>
          </c:val>
        </c:ser>
        <c:ser>
          <c:idx val="1"/>
          <c:order val="1"/>
          <c:tx>
            <c:strRef>
              <c:f>'tabulky!!!'!$W$23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'tabulky!!!'!$U$24:$U$32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'tabulky!!!'!$W$24:$W$32</c:f>
              <c:numCache>
                <c:ptCount val="9"/>
                <c:pt idx="0">
                  <c:v>-0.20139923635686346</c:v>
                </c:pt>
                <c:pt idx="1">
                  <c:v>-0.10394800684389285</c:v>
                </c:pt>
                <c:pt idx="2">
                  <c:v>-0.22677544651186457</c:v>
                </c:pt>
                <c:pt idx="3">
                  <c:v>-0.13701698807656423</c:v>
                </c:pt>
                <c:pt idx="4">
                  <c:v>-0.3688023250769965</c:v>
                </c:pt>
                <c:pt idx="5">
                  <c:v>-0.001866832607342875</c:v>
                </c:pt>
                <c:pt idx="6">
                  <c:v>0.001980875003770701</c:v>
                </c:pt>
                <c:pt idx="7">
                  <c:v>-0.19635755564604868</c:v>
                </c:pt>
                <c:pt idx="8">
                  <c:v>-0.1637239654804379</c:v>
                </c:pt>
              </c:numCache>
            </c:numRef>
          </c:val>
        </c:ser>
        <c:ser>
          <c:idx val="2"/>
          <c:order val="2"/>
          <c:tx>
            <c:strRef>
              <c:f>'tabulky!!!'!$X$23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'tabulky!!!'!$U$24:$U$32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'tabulky!!!'!$X$24:$X$32</c:f>
              <c:numCache>
                <c:ptCount val="9"/>
                <c:pt idx="0">
                  <c:v>-0.02882329427110728</c:v>
                </c:pt>
                <c:pt idx="1">
                  <c:v>-0.08121642169285352</c:v>
                </c:pt>
                <c:pt idx="2">
                  <c:v>-0.06945637960022417</c:v>
                </c:pt>
                <c:pt idx="3">
                  <c:v>-0.042254351157034534</c:v>
                </c:pt>
                <c:pt idx="4">
                  <c:v>-0.26172046151599243</c:v>
                </c:pt>
                <c:pt idx="5">
                  <c:v>0.2178041543026706</c:v>
                </c:pt>
                <c:pt idx="6">
                  <c:v>0.12265395507554837</c:v>
                </c:pt>
                <c:pt idx="7">
                  <c:v>-0.2609427326119516</c:v>
                </c:pt>
                <c:pt idx="8">
                  <c:v>-0.1436390777906784</c:v>
                </c:pt>
              </c:numCache>
            </c:numRef>
          </c:val>
        </c:ser>
        <c:gapWidth val="300"/>
        <c:axId val="22487622"/>
        <c:axId val="1062007"/>
      </c:barChart>
      <c:catAx>
        <c:axId val="2248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2007"/>
        <c:crosses val="autoZero"/>
        <c:auto val="1"/>
        <c:lblOffset val="100"/>
        <c:noMultiLvlLbl val="0"/>
      </c:catAx>
      <c:valAx>
        <c:axId val="1062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76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13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Rentabilita výnosov - Graf č.11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5"/>
          <c:w val="0.98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'tabulky!!!'!$V$33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'tabulky!!!'!$U$34:$U$42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'tabulky!!!'!$V$34:$V$42</c:f>
              <c:numCache>
                <c:ptCount val="9"/>
                <c:pt idx="0">
                  <c:v>-0.06701290647649316</c:v>
                </c:pt>
                <c:pt idx="1">
                  <c:v>-0.07486452215275718</c:v>
                </c:pt>
                <c:pt idx="2">
                  <c:v>-0.065695270502809</c:v>
                </c:pt>
                <c:pt idx="3">
                  <c:v>0.06678836991851819</c:v>
                </c:pt>
                <c:pt idx="4">
                  <c:v>-0.29671547052306957</c:v>
                </c:pt>
                <c:pt idx="5">
                  <c:v>-0.06697491943393583</c:v>
                </c:pt>
                <c:pt idx="6">
                  <c:v>0.5641820657606379</c:v>
                </c:pt>
                <c:pt idx="7">
                  <c:v>-0.41057984153888605</c:v>
                </c:pt>
                <c:pt idx="8">
                  <c:v>-0.416681374279327</c:v>
                </c:pt>
              </c:numCache>
            </c:numRef>
          </c:val>
        </c:ser>
        <c:ser>
          <c:idx val="1"/>
          <c:order val="1"/>
          <c:tx>
            <c:strRef>
              <c:f>'tabulky!!!'!$W$33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'tabulky!!!'!$U$34:$U$42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'tabulky!!!'!$W$34:$W$42</c:f>
              <c:numCache>
                <c:ptCount val="9"/>
                <c:pt idx="0">
                  <c:v>-0.1592132615532221</c:v>
                </c:pt>
                <c:pt idx="1">
                  <c:v>-0.21110540864194197</c:v>
                </c:pt>
                <c:pt idx="2">
                  <c:v>0.0011589099283266435</c:v>
                </c:pt>
                <c:pt idx="3">
                  <c:v>-0.06346090938828917</c:v>
                </c:pt>
                <c:pt idx="4">
                  <c:v>-0.5491057830381619</c:v>
                </c:pt>
                <c:pt idx="5">
                  <c:v>-0.3372556728824983</c:v>
                </c:pt>
                <c:pt idx="6">
                  <c:v>-0.2064369021588999</c:v>
                </c:pt>
                <c:pt idx="7">
                  <c:v>-0.2043805251352421</c:v>
                </c:pt>
                <c:pt idx="8">
                  <c:v>-0.29943789664551224</c:v>
                </c:pt>
              </c:numCache>
            </c:numRef>
          </c:val>
        </c:ser>
        <c:ser>
          <c:idx val="2"/>
          <c:order val="2"/>
          <c:tx>
            <c:strRef>
              <c:f>'tabulky!!!'!$X$33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'tabulky!!!'!$U$34:$U$42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'tabulky!!!'!$X$34:$X$42</c:f>
              <c:numCache>
                <c:ptCount val="9"/>
                <c:pt idx="0">
                  <c:v>-0.04066997899912923</c:v>
                </c:pt>
                <c:pt idx="1">
                  <c:v>-0.085464439074425</c:v>
                </c:pt>
                <c:pt idx="2">
                  <c:v>-0.018934026901651753</c:v>
                </c:pt>
                <c:pt idx="3">
                  <c:v>-0.024886523712631083</c:v>
                </c:pt>
                <c:pt idx="4">
                  <c:v>-0.557157394843962</c:v>
                </c:pt>
                <c:pt idx="5">
                  <c:v>-0.0036726128016789086</c:v>
                </c:pt>
                <c:pt idx="6">
                  <c:v>-0.09626232273709737</c:v>
                </c:pt>
                <c:pt idx="7">
                  <c:v>-0.30589749778743264</c:v>
                </c:pt>
                <c:pt idx="8">
                  <c:v>-0.722660484162351</c:v>
                </c:pt>
              </c:numCache>
            </c:numRef>
          </c:val>
        </c:ser>
        <c:gapWidth val="300"/>
        <c:axId val="9558064"/>
        <c:axId val="18913713"/>
      </c:barChart>
      <c:cat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3713"/>
        <c:crosses val="autoZero"/>
        <c:auto val="1"/>
        <c:lblOffset val="100"/>
        <c:noMultiLvlLbl val="0"/>
      </c:catAx>
      <c:valAx>
        <c:axId val="18913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806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83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výnosov a nákladov - Graf č.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5"/>
          <c:w val="0.9792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'tabulky!!!'!$V$45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'tabulky!!!'!$U$46:$U$54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'tabulky!!!'!$V$46:$V$54</c:f>
              <c:numCache>
                <c:ptCount val="9"/>
                <c:pt idx="0">
                  <c:v>0.869886212603219</c:v>
                </c:pt>
                <c:pt idx="1">
                  <c:v>0.8921891337180033</c:v>
                </c:pt>
                <c:pt idx="2">
                  <c:v>0.6231122783978988</c:v>
                </c:pt>
                <c:pt idx="3">
                  <c:v>0.9880673996266053</c:v>
                </c:pt>
                <c:pt idx="4">
                  <c:v>0.6309999467263332</c:v>
                </c:pt>
                <c:pt idx="5">
                  <c:v>1.0507236575138645</c:v>
                </c:pt>
                <c:pt idx="6">
                  <c:v>0.7053330689928629</c:v>
                </c:pt>
                <c:pt idx="7">
                  <c:v>0.7850531831045121</c:v>
                </c:pt>
              </c:numCache>
            </c:numRef>
          </c:val>
        </c:ser>
        <c:ser>
          <c:idx val="1"/>
          <c:order val="1"/>
          <c:tx>
            <c:strRef>
              <c:f>'tabulky!!!'!$W$45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'tabulky!!!'!$U$46:$U$54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'tabulky!!!'!$W$46:$W$54</c:f>
              <c:numCache>
                <c:ptCount val="9"/>
                <c:pt idx="0">
                  <c:v>0.8323627731214573</c:v>
                </c:pt>
                <c:pt idx="1">
                  <c:v>0.9068886856031219</c:v>
                </c:pt>
                <c:pt idx="2">
                  <c:v>0.8151451048709334</c:v>
                </c:pt>
                <c:pt idx="3">
                  <c:v>0.8794943351652563</c:v>
                </c:pt>
                <c:pt idx="4">
                  <c:v>0.7305656789732213</c:v>
                </c:pt>
                <c:pt idx="5">
                  <c:v>0.9981366459627329</c:v>
                </c:pt>
                <c:pt idx="6">
                  <c:v>1.0019848066576662</c:v>
                </c:pt>
                <c:pt idx="7">
                  <c:v>0.8358705098493627</c:v>
                </c:pt>
                <c:pt idx="8">
                  <c:v>0.8593103086840312</c:v>
                </c:pt>
              </c:numCache>
            </c:numRef>
          </c:val>
        </c:ser>
        <c:ser>
          <c:idx val="2"/>
          <c:order val="2"/>
          <c:tx>
            <c:strRef>
              <c:f>'tabulky!!!'!$X$45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'tabulky!!!'!$U$46:$U$54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'tabulky!!!'!$X$46:$X$54</c:f>
              <c:numCache>
                <c:ptCount val="9"/>
                <c:pt idx="0">
                  <c:v>0.9719842130017791</c:v>
                </c:pt>
                <c:pt idx="1">
                  <c:v>0.9248842136843487</c:v>
                </c:pt>
                <c:pt idx="2">
                  <c:v>0.9350544997205142</c:v>
                </c:pt>
                <c:pt idx="3">
                  <c:v>0.9585553693486735</c:v>
                </c:pt>
                <c:pt idx="4">
                  <c:v>0.8043937969924813</c:v>
                </c:pt>
                <c:pt idx="5">
                  <c:v>1.2784522003034902</c:v>
                </c:pt>
                <c:pt idx="6">
                  <c:v>1.1397782633974218</c:v>
                </c:pt>
                <c:pt idx="7">
                  <c:v>0.793057427698221</c:v>
                </c:pt>
                <c:pt idx="8">
                  <c:v>0.8743594701730639</c:v>
                </c:pt>
              </c:numCache>
            </c:numRef>
          </c:val>
        </c:ser>
        <c:gapWidth val="300"/>
        <c:axId val="36005690"/>
        <c:axId val="55615755"/>
      </c:bar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15755"/>
        <c:crosses val="autoZero"/>
        <c:auto val="1"/>
        <c:lblOffset val="100"/>
        <c:noMultiLvlLbl val="0"/>
      </c:catAx>
      <c:valAx>
        <c:axId val="55615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569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15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výnosov a nákladov - Graf č. 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5"/>
          <c:w val="0.989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'tabulky!!!'!$V$55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'tabulky!!!'!$U$56:$U$64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'tabulky!!!'!$V$56:$V$64</c:f>
              <c:numCache>
                <c:ptCount val="9"/>
                <c:pt idx="0">
                  <c:v>0.9371957864148202</c:v>
                </c:pt>
                <c:pt idx="1">
                  <c:v>0.9303498063152952</c:v>
                </c:pt>
                <c:pt idx="2">
                  <c:v>0.9383545443794519</c:v>
                </c:pt>
                <c:pt idx="3">
                  <c:v>1.0715683000143137</c:v>
                </c:pt>
                <c:pt idx="4">
                  <c:v>0.771179200628045</c:v>
                </c:pt>
                <c:pt idx="5">
                  <c:v>0.9372291529875246</c:v>
                </c:pt>
                <c:pt idx="6">
                  <c:v>2.2945361386867</c:v>
                </c:pt>
                <c:pt idx="7">
                  <c:v>0.7089283219225933</c:v>
                </c:pt>
                <c:pt idx="8">
                  <c:v>0.7060069570634961</c:v>
                </c:pt>
              </c:numCache>
            </c:numRef>
          </c:val>
        </c:ser>
        <c:ser>
          <c:idx val="1"/>
          <c:order val="1"/>
          <c:tx>
            <c:strRef>
              <c:f>'tabulky!!!'!$W$55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'tabulky!!!'!$U$56:$U$64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'tabulky!!!'!$W$56:$W$64</c:f>
              <c:numCache>
                <c:ptCount val="9"/>
                <c:pt idx="0">
                  <c:v>0.8626540371528416</c:v>
                </c:pt>
                <c:pt idx="1">
                  <c:v>0.8256919611327123</c:v>
                </c:pt>
                <c:pt idx="2">
                  <c:v>1.0011602545588543</c:v>
                </c:pt>
                <c:pt idx="3">
                  <c:v>0.9403260535219933</c:v>
                </c:pt>
                <c:pt idx="4">
                  <c:v>0.6455337078651685</c:v>
                </c:pt>
                <c:pt idx="5">
                  <c:v>0.7478001554066824</c:v>
                </c:pt>
                <c:pt idx="6">
                  <c:v>0.828887112297805</c:v>
                </c:pt>
                <c:pt idx="7">
                  <c:v>0.8303023663453112</c:v>
                </c:pt>
                <c:pt idx="8">
                  <c:v>0.7624705058250996</c:v>
                </c:pt>
              </c:numCache>
            </c:numRef>
          </c:val>
        </c:ser>
        <c:ser>
          <c:idx val="2"/>
          <c:order val="2"/>
          <c:tx>
            <c:strRef>
              <c:f>'tabulky!!!'!$X$55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'tabulky!!!'!$U$56:$U$64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'tabulky!!!'!$X$56:$X$64</c:f>
              <c:numCache>
                <c:ptCount val="9"/>
                <c:pt idx="0">
                  <c:v>0.9609194270807698</c:v>
                </c:pt>
                <c:pt idx="1">
                  <c:v>0.9212646347518298</c:v>
                </c:pt>
                <c:pt idx="2">
                  <c:v>0.9814178088063014</c:v>
                </c:pt>
                <c:pt idx="3">
                  <c:v>0.975717776420281</c:v>
                </c:pt>
                <c:pt idx="4">
                  <c:v>0.6453943407585792</c:v>
                </c:pt>
                <c:pt idx="5">
                  <c:v>0.996340825927862</c:v>
                </c:pt>
                <c:pt idx="6">
                  <c:v>0.9121904303919212</c:v>
                </c:pt>
                <c:pt idx="7">
                  <c:v>0.7657568849731994</c:v>
                </c:pt>
                <c:pt idx="8">
                  <c:v>0.5761071310864022</c:v>
                </c:pt>
              </c:numCache>
            </c:numRef>
          </c:val>
        </c:ser>
        <c:gapWidth val="300"/>
        <c:axId val="30779748"/>
        <c:axId val="8582277"/>
      </c:barChart>
      <c:catAx>
        <c:axId val="30779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82277"/>
        <c:crosses val="autoZero"/>
        <c:auto val="1"/>
        <c:lblOffset val="100"/>
        <c:noMultiLvlLbl val="0"/>
      </c:catAx>
      <c:valAx>
        <c:axId val="8582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797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21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Podiel dlhov voči verejnému sektoru na celkových záväzkoch k termínu registrácie - Graf č.2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125"/>
          <c:w val="0.9945"/>
          <c:h val="0.8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'tabulky!!!'!$E$1</c:f>
              <c:strCache>
                <c:ptCount val="1"/>
                <c:pt idx="0">
                  <c:v>Verejný sektor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'tabulky!!!'!$D$2:$D$10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'tabulky!!!'!$E$2:$E$10</c:f>
              <c:numCache>
                <c:ptCount val="9"/>
                <c:pt idx="0">
                  <c:v>0.14</c:v>
                </c:pt>
                <c:pt idx="1">
                  <c:v>0.88</c:v>
                </c:pt>
                <c:pt idx="2">
                  <c:v>0.88</c:v>
                </c:pt>
                <c:pt idx="3">
                  <c:v>0.88</c:v>
                </c:pt>
                <c:pt idx="4">
                  <c:v>0.14</c:v>
                </c:pt>
                <c:pt idx="5">
                  <c:v>0</c:v>
                </c:pt>
                <c:pt idx="6">
                  <c:v>0.76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'tabulky!!!'!$F$1</c:f>
              <c:strCache>
                <c:ptCount val="1"/>
                <c:pt idx="0">
                  <c:v>Privátny sektor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'tabulky!!!'!$D$2:$D$10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'tabulky!!!'!$F$2:$F$10</c:f>
              <c:numCache>
                <c:ptCount val="9"/>
                <c:pt idx="0">
                  <c:v>0.86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0.86</c:v>
                </c:pt>
                <c:pt idx="5">
                  <c:v>1</c:v>
                </c:pt>
                <c:pt idx="6">
                  <c:v>0.24</c:v>
                </c:pt>
              </c:numCache>
            </c:numRef>
          </c:val>
          <c:shape val="box"/>
        </c:ser>
        <c:overlap val="100"/>
        <c:shape val="box"/>
        <c:axId val="49482614"/>
        <c:axId val="42690343"/>
      </c:bar3DChart>
      <c:catAx>
        <c:axId val="4948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90343"/>
        <c:crosses val="autoZero"/>
        <c:auto val="1"/>
        <c:lblOffset val="100"/>
        <c:noMultiLvlLbl val="0"/>
      </c:catAx>
      <c:valAx>
        <c:axId val="42690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82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28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dlhov voči verejnému sektoru na celkových záväzkoch k termínu registrácie Graf č. 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125"/>
          <c:w val="1"/>
          <c:h val="0.87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'tabulky!!!'!$E$1</c:f>
              <c:strCache>
                <c:ptCount val="1"/>
                <c:pt idx="0">
                  <c:v>Verejný sektor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'tabulky!!!'!$D$11:$D$19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'tabulky!!!'!$E$11:$E$19</c:f>
              <c:numCache>
                <c:ptCount val="9"/>
                <c:pt idx="1">
                  <c:v>0.79</c:v>
                </c:pt>
                <c:pt idx="2">
                  <c:v>0.71</c:v>
                </c:pt>
                <c:pt idx="3">
                  <c:v>0.88</c:v>
                </c:pt>
                <c:pt idx="5">
                  <c:v>0.89</c:v>
                </c:pt>
                <c:pt idx="6">
                  <c:v>0.89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'tabulky!!!'!$F$1</c:f>
              <c:strCache>
                <c:ptCount val="1"/>
                <c:pt idx="0">
                  <c:v>Privátny sektor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'tabulky!!!'!$D$11:$D$19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'tabulky!!!'!$F$11:$F$19</c:f>
              <c:numCache>
                <c:ptCount val="9"/>
                <c:pt idx="1">
                  <c:v>0.20999999999999996</c:v>
                </c:pt>
                <c:pt idx="2">
                  <c:v>0.29000000000000004</c:v>
                </c:pt>
                <c:pt idx="3">
                  <c:v>0.12</c:v>
                </c:pt>
                <c:pt idx="5">
                  <c:v>0.10999999999999999</c:v>
                </c:pt>
                <c:pt idx="6">
                  <c:v>0.10999999999999999</c:v>
                </c:pt>
              </c:numCache>
            </c:numRef>
          </c:val>
          <c:shape val="box"/>
        </c:ser>
        <c:overlap val="100"/>
        <c:shape val="box"/>
        <c:axId val="48668768"/>
        <c:axId val="35365729"/>
      </c:bar3DChart>
      <c:catAx>
        <c:axId val="4866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5365729"/>
        <c:crosses val="autoZero"/>
        <c:auto val="1"/>
        <c:lblOffset val="100"/>
        <c:noMultiLvlLbl val="0"/>
      </c:catAx>
      <c:valAx>
        <c:axId val="3536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68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287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Oddlženie voči súkromnému sektoru do termínu registrácie Graf č. 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125"/>
          <c:w val="0.98475"/>
          <c:h val="0.87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'tabulky!!!'!$G$1</c:f>
              <c:strCache>
                <c:ptCount val="1"/>
                <c:pt idx="0">
                  <c:v>oddlženie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'tabulky!!!'!$D$2:$D$10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'tabulky!!!'!$G$2:$G$10</c:f>
              <c:numCache>
                <c:ptCount val="9"/>
                <c:pt idx="0">
                  <c:v>0.66</c:v>
                </c:pt>
                <c:pt idx="1">
                  <c:v>0.86</c:v>
                </c:pt>
                <c:pt idx="2">
                  <c:v>0.74</c:v>
                </c:pt>
                <c:pt idx="3">
                  <c:v>0.55</c:v>
                </c:pt>
                <c:pt idx="4">
                  <c:v>0.7</c:v>
                </c:pt>
                <c:pt idx="5">
                  <c:v>1</c:v>
                </c:pt>
                <c:pt idx="6">
                  <c:v>0.84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'tabulky!!!'!$H$1</c:f>
              <c:strCache>
                <c:ptCount val="1"/>
                <c:pt idx="0">
                  <c:v>zostáva oddlžiť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'tabulky!!!'!$D$2:$D$10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'tabulky!!!'!$H$2:$H$10</c:f>
              <c:numCache>
                <c:ptCount val="9"/>
                <c:pt idx="0">
                  <c:v>0.33999999999999997</c:v>
                </c:pt>
                <c:pt idx="1">
                  <c:v>0.14</c:v>
                </c:pt>
                <c:pt idx="2">
                  <c:v>0.26</c:v>
                </c:pt>
                <c:pt idx="3">
                  <c:v>0.44999999999999996</c:v>
                </c:pt>
                <c:pt idx="4">
                  <c:v>0.30000000000000004</c:v>
                </c:pt>
                <c:pt idx="5">
                  <c:v>0</c:v>
                </c:pt>
                <c:pt idx="6">
                  <c:v>0.16000000000000003</c:v>
                </c:pt>
              </c:numCache>
            </c:numRef>
          </c:val>
          <c:shape val="box"/>
        </c:ser>
        <c:overlap val="100"/>
        <c:shape val="box"/>
        <c:axId val="49856106"/>
        <c:axId val="46051771"/>
      </c:bar3D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51771"/>
        <c:crosses val="autoZero"/>
        <c:auto val="1"/>
        <c:lblOffset val="100"/>
        <c:noMultiLvlLbl val="0"/>
      </c:catAx>
      <c:valAx>
        <c:axId val="46051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6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"/>
          <c:y val="0.29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Oddlženie voči súkromnému sektoru do termínu registrácie - Graf č.5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55"/>
          <c:w val="0.994"/>
          <c:h val="0.86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'tabulky!!!'!$G$1</c:f>
              <c:strCache>
                <c:ptCount val="1"/>
                <c:pt idx="0">
                  <c:v>oddlženie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'tabulky!!!'!$D$11:$D$19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'tabulky!!!'!$G$11:$G$19</c:f>
              <c:numCache>
                <c:ptCount val="9"/>
                <c:pt idx="1">
                  <c:v>0.6</c:v>
                </c:pt>
                <c:pt idx="2">
                  <c:v>0.78</c:v>
                </c:pt>
                <c:pt idx="3">
                  <c:v>0.33</c:v>
                </c:pt>
                <c:pt idx="5">
                  <c:v>0.76</c:v>
                </c:pt>
                <c:pt idx="6">
                  <c:v>0.4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'tabulky!!!'!$H$1</c:f>
              <c:strCache>
                <c:ptCount val="1"/>
                <c:pt idx="0">
                  <c:v>zostáva oddlžiť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'tabulky!!!'!$D$11:$D$19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'tabulky!!!'!$H$11:$H$19</c:f>
              <c:numCache>
                <c:ptCount val="9"/>
                <c:pt idx="1">
                  <c:v>0.4</c:v>
                </c:pt>
                <c:pt idx="2">
                  <c:v>0.21999999999999997</c:v>
                </c:pt>
                <c:pt idx="3">
                  <c:v>0.6699999999999999</c:v>
                </c:pt>
                <c:pt idx="5">
                  <c:v>0.24</c:v>
                </c:pt>
                <c:pt idx="6">
                  <c:v>0.6</c:v>
                </c:pt>
              </c:numCache>
            </c:numRef>
          </c:val>
          <c:shape val="box"/>
        </c:ser>
        <c:overlap val="100"/>
        <c:shape val="box"/>
        <c:axId val="11812756"/>
        <c:axId val="39205941"/>
      </c:bar3D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9205941"/>
        <c:crosses val="autoZero"/>
        <c:auto val="1"/>
        <c:lblOffset val="100"/>
        <c:noMultiLvlLbl val="0"/>
      </c:catAx>
      <c:valAx>
        <c:axId val="39205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2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5"/>
          <c:y val="0.303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Medziročný nárast záväzkov - Graf č.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25"/>
          <c:w val="0.964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'tabulky!!!'!$L$1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'tabulky!!!'!$K$2:$K$10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'tabulky!!!'!$L$2:$L$10</c:f>
              <c:numCache>
                <c:ptCount val="9"/>
                <c:pt idx="0">
                  <c:v>62919</c:v>
                </c:pt>
                <c:pt idx="1">
                  <c:v>56096</c:v>
                </c:pt>
                <c:pt idx="2">
                  <c:v>44411</c:v>
                </c:pt>
                <c:pt idx="3">
                  <c:v>156788</c:v>
                </c:pt>
                <c:pt idx="4">
                  <c:v>13378</c:v>
                </c:pt>
                <c:pt idx="6">
                  <c:v>66321</c:v>
                </c:pt>
                <c:pt idx="7">
                  <c:v>57546</c:v>
                </c:pt>
              </c:numCache>
            </c:numRef>
          </c:val>
        </c:ser>
        <c:ser>
          <c:idx val="1"/>
          <c:order val="1"/>
          <c:tx>
            <c:strRef>
              <c:f>'tabulky!!!'!$M$1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'tabulky!!!'!$K$2:$K$10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'tabulky!!!'!$M$2:$M$10</c:f>
              <c:numCache>
                <c:ptCount val="9"/>
                <c:pt idx="0">
                  <c:v>82770</c:v>
                </c:pt>
                <c:pt idx="1">
                  <c:v>62425</c:v>
                </c:pt>
                <c:pt idx="2">
                  <c:v>60437</c:v>
                </c:pt>
                <c:pt idx="3">
                  <c:v>173690</c:v>
                </c:pt>
                <c:pt idx="4">
                  <c:v>15528</c:v>
                </c:pt>
                <c:pt idx="6">
                  <c:v>68467</c:v>
                </c:pt>
                <c:pt idx="7">
                  <c:v>70394</c:v>
                </c:pt>
                <c:pt idx="8">
                  <c:v>24693</c:v>
                </c:pt>
              </c:numCache>
            </c:numRef>
          </c:val>
        </c:ser>
        <c:ser>
          <c:idx val="2"/>
          <c:order val="2"/>
          <c:tx>
            <c:strRef>
              <c:f>'tabulky!!!'!$N$1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'tabulky!!!'!$K$2:$K$10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'tabulky!!!'!$N$2:$N$10</c:f>
              <c:numCache>
                <c:ptCount val="9"/>
                <c:pt idx="0">
                  <c:v>84189</c:v>
                </c:pt>
                <c:pt idx="1">
                  <c:v>68332</c:v>
                </c:pt>
                <c:pt idx="2">
                  <c:v>66218</c:v>
                </c:pt>
                <c:pt idx="3">
                  <c:v>177083</c:v>
                </c:pt>
                <c:pt idx="4">
                  <c:v>17709</c:v>
                </c:pt>
                <c:pt idx="6">
                  <c:v>67343</c:v>
                </c:pt>
                <c:pt idx="7">
                  <c:v>86639</c:v>
                </c:pt>
              </c:numCache>
            </c:numRef>
          </c:val>
        </c:ser>
        <c:gapWidth val="300"/>
        <c:axId val="17309150"/>
        <c:axId val="21564623"/>
      </c:barChart>
      <c:catAx>
        <c:axId val="1730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64623"/>
        <c:crosses val="autoZero"/>
        <c:auto val="1"/>
        <c:lblOffset val="100"/>
        <c:noMultiLvlLbl val="0"/>
      </c:catAx>
      <c:valAx>
        <c:axId val="21564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091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224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Medziročný nárast záväzkov - Graf č.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075"/>
          <c:w val="0.964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'tabulky!!!'!$L$11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'tabulky!!!'!$K$12:$K$20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'tabulky!!!'!$L$12:$L$20</c:f>
              <c:numCache>
                <c:ptCount val="9"/>
                <c:pt idx="0">
                  <c:v>8972</c:v>
                </c:pt>
                <c:pt idx="1">
                  <c:v>134547</c:v>
                </c:pt>
                <c:pt idx="2">
                  <c:v>106422</c:v>
                </c:pt>
                <c:pt idx="3">
                  <c:v>8222</c:v>
                </c:pt>
                <c:pt idx="5">
                  <c:v>62651</c:v>
                </c:pt>
                <c:pt idx="6">
                  <c:v>102726</c:v>
                </c:pt>
                <c:pt idx="8">
                  <c:v>41859</c:v>
                </c:pt>
              </c:numCache>
            </c:numRef>
          </c:val>
        </c:ser>
        <c:ser>
          <c:idx val="1"/>
          <c:order val="1"/>
          <c:tx>
            <c:strRef>
              <c:f>'tabulky!!!'!$M$11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'tabulky!!!'!$K$12:$K$20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'tabulky!!!'!$M$12:$M$20</c:f>
              <c:numCache>
                <c:ptCount val="9"/>
                <c:pt idx="0">
                  <c:v>9132</c:v>
                </c:pt>
                <c:pt idx="1">
                  <c:v>158812</c:v>
                </c:pt>
                <c:pt idx="2">
                  <c:v>105906</c:v>
                </c:pt>
                <c:pt idx="3">
                  <c:v>9806</c:v>
                </c:pt>
                <c:pt idx="4">
                  <c:v>28068</c:v>
                </c:pt>
                <c:pt idx="5">
                  <c:v>75755</c:v>
                </c:pt>
                <c:pt idx="6">
                  <c:v>160896</c:v>
                </c:pt>
                <c:pt idx="7">
                  <c:v>7854</c:v>
                </c:pt>
                <c:pt idx="8">
                  <c:v>63688</c:v>
                </c:pt>
              </c:numCache>
            </c:numRef>
          </c:val>
        </c:ser>
        <c:ser>
          <c:idx val="2"/>
          <c:order val="2"/>
          <c:tx>
            <c:strRef>
              <c:f>'tabulky!!!'!$N$11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'tabulky!!!'!$K$12:$K$20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'tabulky!!!'!$N$12:$N$20</c:f>
              <c:numCache>
                <c:ptCount val="9"/>
                <c:pt idx="0">
                  <c:v>7050</c:v>
                </c:pt>
                <c:pt idx="1">
                  <c:v>161379</c:v>
                </c:pt>
                <c:pt idx="2">
                  <c:v>105795</c:v>
                </c:pt>
                <c:pt idx="3">
                  <c:v>2059</c:v>
                </c:pt>
                <c:pt idx="4">
                  <c:v>33402</c:v>
                </c:pt>
                <c:pt idx="5">
                  <c:v>77824</c:v>
                </c:pt>
                <c:pt idx="6">
                  <c:v>166261</c:v>
                </c:pt>
                <c:pt idx="7">
                  <c:v>3305</c:v>
                </c:pt>
                <c:pt idx="8">
                  <c:v>76971</c:v>
                </c:pt>
              </c:numCache>
            </c:numRef>
          </c:val>
        </c:ser>
        <c:gapWidth val="300"/>
        <c:axId val="59863880"/>
        <c:axId val="1904009"/>
      </c:bar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1904009"/>
        <c:crosses val="autoZero"/>
        <c:auto val="1"/>
        <c:lblOffset val="100"/>
        <c:noMultiLvlLbl val="0"/>
      </c:catAx>
      <c:valAx>
        <c:axId val="1904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6388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200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Rentabilita nákladov - Graf č.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675"/>
          <c:w val="0.984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'tabulky!!!'!$V$1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'tabulky!!!'!$U$2:$U$10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'tabulky!!!'!$V$2:$V$10</c:f>
              <c:numCache>
                <c:ptCount val="9"/>
                <c:pt idx="0">
                  <c:v>-0.13011378739678103</c:v>
                </c:pt>
                <c:pt idx="1">
                  <c:v>-0.10781086628199667</c:v>
                </c:pt>
                <c:pt idx="2">
                  <c:v>-0.3768877216021011</c:v>
                </c:pt>
                <c:pt idx="3">
                  <c:v>-0.011932600373394687</c:v>
                </c:pt>
                <c:pt idx="4">
                  <c:v>-0.3690000532736668</c:v>
                </c:pt>
                <c:pt idx="5">
                  <c:v>0.05072365751386446</c:v>
                </c:pt>
                <c:pt idx="6">
                  <c:v>-0.2946669310071372</c:v>
                </c:pt>
                <c:pt idx="7">
                  <c:v>-0.2149468168954879</c:v>
                </c:pt>
              </c:numCache>
            </c:numRef>
          </c:val>
        </c:ser>
        <c:ser>
          <c:idx val="1"/>
          <c:order val="1"/>
          <c:tx>
            <c:strRef>
              <c:f>'tabulky!!!'!$W$1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'tabulky!!!'!$U$2:$U$10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'tabulky!!!'!$W$2:$W$10</c:f>
              <c:numCache>
                <c:ptCount val="9"/>
                <c:pt idx="0">
                  <c:v>-0.1676372268785427</c:v>
                </c:pt>
                <c:pt idx="1">
                  <c:v>-0.09426927129772229</c:v>
                </c:pt>
                <c:pt idx="2">
                  <c:v>-0.1848548951290666</c:v>
                </c:pt>
                <c:pt idx="3">
                  <c:v>-0.12050566483474372</c:v>
                </c:pt>
                <c:pt idx="4">
                  <c:v>-0.26943432102677867</c:v>
                </c:pt>
                <c:pt idx="5">
                  <c:v>-0.0018633540372670807</c:v>
                </c:pt>
                <c:pt idx="6">
                  <c:v>0.0019848066576661897</c:v>
                </c:pt>
                <c:pt idx="7">
                  <c:v>-0.16412949015063732</c:v>
                </c:pt>
                <c:pt idx="8">
                  <c:v>-0.14068969131596876</c:v>
                </c:pt>
              </c:numCache>
            </c:numRef>
          </c:val>
        </c:ser>
        <c:ser>
          <c:idx val="2"/>
          <c:order val="2"/>
          <c:tx>
            <c:strRef>
              <c:f>'tabulky!!!'!$X$1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'tabulky!!!'!$U$2:$U$10</c:f>
              <c:strCache>
                <c:ptCount val="9"/>
                <c:pt idx="0">
                  <c:v>NsP Kráľovský Chlmec</c:v>
                </c:pt>
                <c:pt idx="1">
                  <c:v>NsP Nové Mesto nad Váhom</c:v>
                </c:pt>
                <c:pt idx="2">
                  <c:v>NsP Nová Baňa</c:v>
                </c:pt>
                <c:pt idx="3">
                  <c:v>Nemocnica Alexandra Wintera Piešťany</c:v>
                </c:pt>
                <c:pt idx="4">
                  <c:v>Sanatórium Tatranská Kotlina</c:v>
                </c:pt>
                <c:pt idx="5">
                  <c:v>Poliklinika Veľké Kapušany</c:v>
                </c:pt>
                <c:pt idx="6">
                  <c:v>Všeobecná nemocnica Veľký Krtíš</c:v>
                </c:pt>
                <c:pt idx="7">
                  <c:v>VOÚ tbc a resp. chorôb NR-Zobor</c:v>
                </c:pt>
                <c:pt idx="8">
                  <c:v>VÚG Sv. Lukáš Košice</c:v>
                </c:pt>
              </c:strCache>
            </c:strRef>
          </c:cat>
          <c:val>
            <c:numRef>
              <c:f>'tabulky!!!'!$X$2:$X$10</c:f>
              <c:numCache>
                <c:ptCount val="9"/>
                <c:pt idx="0">
                  <c:v>-0.028015786998220896</c:v>
                </c:pt>
                <c:pt idx="1">
                  <c:v>-0.07511578631565131</c:v>
                </c:pt>
                <c:pt idx="2">
                  <c:v>-0.06494550027948574</c:v>
                </c:pt>
                <c:pt idx="3">
                  <c:v>-0.04050313517991978</c:v>
                </c:pt>
                <c:pt idx="4">
                  <c:v>-0.21052631578947367</c:v>
                </c:pt>
                <c:pt idx="5">
                  <c:v>0.27845220030349016</c:v>
                </c:pt>
                <c:pt idx="6">
                  <c:v>0.1397983119148339</c:v>
                </c:pt>
                <c:pt idx="7">
                  <c:v>-0.206942572301779</c:v>
                </c:pt>
                <c:pt idx="8">
                  <c:v>-0.12559218795320506</c:v>
                </c:pt>
              </c:numCache>
            </c:numRef>
          </c:val>
        </c:ser>
        <c:gapWidth val="300"/>
        <c:axId val="17136082"/>
        <c:axId val="20007011"/>
      </c:bar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07011"/>
        <c:crosses val="autoZero"/>
        <c:auto val="1"/>
        <c:lblOffset val="100"/>
        <c:noMultiLvlLbl val="0"/>
      </c:catAx>
      <c:valAx>
        <c:axId val="20007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60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93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Rentabilita nákladov  - Graf č.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075"/>
          <c:w val="0.989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'tabulky!!!'!$V$11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'tabulky!!!'!$U$12:$U$20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'tabulky!!!'!$V$12:$V$20</c:f>
              <c:numCache>
                <c:ptCount val="9"/>
                <c:pt idx="0">
                  <c:v>-0.0628042135851798</c:v>
                </c:pt>
                <c:pt idx="1">
                  <c:v>-0.06965019368470478</c:v>
                </c:pt>
                <c:pt idx="2">
                  <c:v>-0.061645455620548184</c:v>
                </c:pt>
                <c:pt idx="3">
                  <c:v>0.07156830001431366</c:v>
                </c:pt>
                <c:pt idx="4">
                  <c:v>-0.228820799371955</c:v>
                </c:pt>
                <c:pt idx="5">
                  <c:v>-0.06277084701247537</c:v>
                </c:pt>
                <c:pt idx="6">
                  <c:v>1.2945361386867</c:v>
                </c:pt>
                <c:pt idx="7">
                  <c:v>-0.29107167807740675</c:v>
                </c:pt>
                <c:pt idx="8">
                  <c:v>-0.2941799491199834</c:v>
                </c:pt>
              </c:numCache>
            </c:numRef>
          </c:val>
        </c:ser>
        <c:ser>
          <c:idx val="1"/>
          <c:order val="1"/>
          <c:tx>
            <c:strRef>
              <c:f>'tabulky!!!'!$W$11</c:f>
              <c:strCache>
                <c:ptCount val="1"/>
                <c:pt idx="0">
                  <c:v>rok 2003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'tabulky!!!'!$U$12:$U$20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'tabulky!!!'!$W$12:$W$20</c:f>
              <c:numCache>
                <c:ptCount val="9"/>
                <c:pt idx="0">
                  <c:v>-0.13734596284715836</c:v>
                </c:pt>
                <c:pt idx="1">
                  <c:v>-0.17430803886728768</c:v>
                </c:pt>
                <c:pt idx="2">
                  <c:v>0.0011602545588542859</c:v>
                </c:pt>
                <c:pt idx="3">
                  <c:v>-0.059673946478006765</c:v>
                </c:pt>
                <c:pt idx="4">
                  <c:v>-0.35446629213483144</c:v>
                </c:pt>
                <c:pt idx="5">
                  <c:v>-0.2521998445933175</c:v>
                </c:pt>
                <c:pt idx="6">
                  <c:v>-0.17111288770219504</c:v>
                </c:pt>
                <c:pt idx="7">
                  <c:v>-0.16969763365468887</c:v>
                </c:pt>
                <c:pt idx="8">
                  <c:v>-0.2283125645185076</c:v>
                </c:pt>
              </c:numCache>
            </c:numRef>
          </c:val>
        </c:ser>
        <c:ser>
          <c:idx val="2"/>
          <c:order val="2"/>
          <c:tx>
            <c:strRef>
              <c:f>'tabulky!!!'!$X$11</c:f>
              <c:strCache>
                <c:ptCount val="1"/>
                <c:pt idx="0">
                  <c:v>1/2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'tabulky!!!'!$U$12:$U$20</c:f>
              <c:strCache>
                <c:ptCount val="9"/>
                <c:pt idx="0">
                  <c:v>Psychiatrická nemocnica Michalovce</c:v>
                </c:pt>
                <c:pt idx="1">
                  <c:v>NsP Ilava</c:v>
                </c:pt>
                <c:pt idx="2">
                  <c:v>NsP Brezno</c:v>
                </c:pt>
                <c:pt idx="3">
                  <c:v>NsP Modra</c:v>
                </c:pt>
                <c:pt idx="4">
                  <c:v>Humanita Lehnice</c:v>
                </c:pt>
                <c:pt idx="5">
                  <c:v>Revúcka medicínsko-humanitná</c:v>
                </c:pt>
                <c:pt idx="6">
                  <c:v>NsP Sv. Jakuba Bardejov</c:v>
                </c:pt>
                <c:pt idx="7">
                  <c:v>Sanatórium Dr. Guhra Tatranská Polianka</c:v>
                </c:pt>
                <c:pt idx="8">
                  <c:v>Šrobárov ústav detskej tbc a resp. chorôb</c:v>
                </c:pt>
              </c:strCache>
            </c:strRef>
          </c:cat>
          <c:val>
            <c:numRef>
              <c:f>'tabulky!!!'!$X$12:$X$20</c:f>
              <c:numCache>
                <c:ptCount val="9"/>
                <c:pt idx="0">
                  <c:v>-0.0390805729192302</c:v>
                </c:pt>
                <c:pt idx="1">
                  <c:v>-0.07873536524817015</c:v>
                </c:pt>
                <c:pt idx="2">
                  <c:v>-0.018582191193698628</c:v>
                </c:pt>
                <c:pt idx="3">
                  <c:v>-0.024282223579718997</c:v>
                </c:pt>
                <c:pt idx="4">
                  <c:v>-0.35958622954408626</c:v>
                </c:pt>
                <c:pt idx="5">
                  <c:v>-0.0036591740721380033</c:v>
                </c:pt>
                <c:pt idx="6">
                  <c:v>-0.08780956960807887</c:v>
                </c:pt>
                <c:pt idx="7">
                  <c:v>-0.23424311502680056</c:v>
                </c:pt>
                <c:pt idx="8">
                  <c:v>-0.4163298582802824</c:v>
                </c:pt>
              </c:numCache>
            </c:numRef>
          </c:val>
        </c:ser>
        <c:gapWidth val="300"/>
        <c:axId val="45845372"/>
        <c:axId val="9955165"/>
      </c:barChart>
      <c:catAx>
        <c:axId val="4584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5165"/>
        <c:crosses val="autoZero"/>
        <c:auto val="1"/>
        <c:lblOffset val="100"/>
        <c:noMultiLvlLbl val="0"/>
      </c:catAx>
      <c:valAx>
        <c:axId val="9955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453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9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zoomScale="75" zoomScaleNormal="75" workbookViewId="0" topLeftCell="D1">
      <selection activeCell="E31" sqref="E31"/>
    </sheetView>
  </sheetViews>
  <sheetFormatPr defaultColWidth="9.140625" defaultRowHeight="12.75"/>
  <cols>
    <col min="1" max="1" width="11.28125" style="0" bestFit="1" customWidth="1"/>
    <col min="2" max="2" width="11.57421875" style="0" bestFit="1" customWidth="1"/>
    <col min="4" max="4" width="44.7109375" style="0" bestFit="1" customWidth="1"/>
    <col min="5" max="5" width="13.7109375" style="0" bestFit="1" customWidth="1"/>
    <col min="6" max="6" width="14.00390625" style="0" customWidth="1"/>
    <col min="7" max="7" width="10.28125" style="0" bestFit="1" customWidth="1"/>
    <col min="8" max="8" width="14.8515625" style="0" bestFit="1" customWidth="1"/>
    <col min="9" max="9" width="15.57421875" style="0" bestFit="1" customWidth="1"/>
    <col min="11" max="11" width="36.28125" style="0" bestFit="1" customWidth="1"/>
    <col min="12" max="14" width="9.8515625" style="0" bestFit="1" customWidth="1"/>
    <col min="16" max="16" width="36.28125" style="0" bestFit="1" customWidth="1"/>
    <col min="17" max="18" width="9.8515625" style="0" bestFit="1" customWidth="1"/>
    <col min="19" max="19" width="12.57421875" style="0" customWidth="1"/>
    <col min="20" max="20" width="11.140625" style="0" bestFit="1" customWidth="1"/>
    <col min="21" max="21" width="36.28125" style="0" bestFit="1" customWidth="1"/>
    <col min="22" max="24" width="9.28125" style="0" bestFit="1" customWidth="1"/>
  </cols>
  <sheetData>
    <row r="1" spans="4:24" ht="12.75">
      <c r="D1" s="31"/>
      <c r="E1" s="10" t="s">
        <v>83</v>
      </c>
      <c r="F1" s="10" t="s">
        <v>84</v>
      </c>
      <c r="G1" s="10" t="s">
        <v>85</v>
      </c>
      <c r="H1" s="10" t="s">
        <v>86</v>
      </c>
      <c r="I1" s="32" t="s">
        <v>87</v>
      </c>
      <c r="L1" s="8" t="s">
        <v>0</v>
      </c>
      <c r="M1" s="16" t="s">
        <v>88</v>
      </c>
      <c r="N1" s="16" t="s">
        <v>1</v>
      </c>
      <c r="O1" s="8"/>
      <c r="P1" s="16"/>
      <c r="Q1" s="8" t="s">
        <v>0</v>
      </c>
      <c r="R1" s="16" t="s">
        <v>88</v>
      </c>
      <c r="S1" s="16" t="s">
        <v>1</v>
      </c>
      <c r="T1" s="8"/>
      <c r="U1" s="22"/>
      <c r="V1" s="10" t="s">
        <v>0</v>
      </c>
      <c r="W1" s="23" t="s">
        <v>88</v>
      </c>
      <c r="X1" s="24" t="s">
        <v>1</v>
      </c>
    </row>
    <row r="2" spans="1:24" ht="12.75">
      <c r="A2" s="2" t="s">
        <v>27</v>
      </c>
      <c r="B2" s="2" t="s">
        <v>64</v>
      </c>
      <c r="D2" s="25" t="s">
        <v>65</v>
      </c>
      <c r="E2" s="33">
        <v>0.14</v>
      </c>
      <c r="F2" s="33">
        <f>1-E2</f>
        <v>0.86</v>
      </c>
      <c r="G2" s="33">
        <v>0.66</v>
      </c>
      <c r="H2" s="33">
        <f>1-G2</f>
        <v>0.33999999999999997</v>
      </c>
      <c r="I2" s="26">
        <v>18</v>
      </c>
      <c r="K2" t="s">
        <v>65</v>
      </c>
      <c r="L2" s="4">
        <v>62919</v>
      </c>
      <c r="M2" s="4">
        <v>82770</v>
      </c>
      <c r="N2" s="4">
        <v>84189</v>
      </c>
      <c r="O2" s="8"/>
      <c r="P2" s="8" t="s">
        <v>65</v>
      </c>
      <c r="Q2" s="4">
        <v>-15174</v>
      </c>
      <c r="R2" s="4">
        <v>-17301</v>
      </c>
      <c r="S2" s="4">
        <v>-1370</v>
      </c>
      <c r="T2" s="8" t="s">
        <v>92</v>
      </c>
      <c r="U2" s="25" t="s">
        <v>65</v>
      </c>
      <c r="V2" s="8">
        <f>Q2/Q23</f>
        <v>-0.13011378739678103</v>
      </c>
      <c r="W2" s="8">
        <f aca="true" t="shared" si="0" ref="W2:X9">R2/R23</f>
        <v>-0.1676372268785427</v>
      </c>
      <c r="X2" s="26">
        <f t="shared" si="0"/>
        <v>-0.028015786998220896</v>
      </c>
    </row>
    <row r="3" spans="1:24" ht="12.75">
      <c r="A3" s="2" t="s">
        <v>28</v>
      </c>
      <c r="B3" s="2" t="s">
        <v>2</v>
      </c>
      <c r="D3" s="25" t="s">
        <v>66</v>
      </c>
      <c r="E3" s="33">
        <v>0.88</v>
      </c>
      <c r="F3" s="33">
        <f aca="true" t="shared" si="1" ref="F3:F14">1-E3</f>
        <v>0.12</v>
      </c>
      <c r="G3" s="33">
        <v>0.86</v>
      </c>
      <c r="H3" s="33">
        <f aca="true" t="shared" si="2" ref="H3:H14">1-G3</f>
        <v>0.14</v>
      </c>
      <c r="I3" s="26">
        <v>18</v>
      </c>
      <c r="K3" t="s">
        <v>66</v>
      </c>
      <c r="L3" s="6">
        <v>56096</v>
      </c>
      <c r="M3" s="6">
        <v>62425</v>
      </c>
      <c r="N3" s="6">
        <v>68332</v>
      </c>
      <c r="O3" s="8"/>
      <c r="P3" s="8" t="s">
        <v>66</v>
      </c>
      <c r="Q3" s="6">
        <v>-11136</v>
      </c>
      <c r="R3" s="6">
        <v>-8141</v>
      </c>
      <c r="S3" s="7">
        <v>-4006</v>
      </c>
      <c r="T3" s="8"/>
      <c r="U3" s="25" t="s">
        <v>66</v>
      </c>
      <c r="V3" s="8">
        <f aca="true" t="shared" si="3" ref="V3:V9">Q3/Q24</f>
        <v>-0.10781086628199667</v>
      </c>
      <c r="W3" s="8">
        <f t="shared" si="0"/>
        <v>-0.09426927129772229</v>
      </c>
      <c r="X3" s="26">
        <f t="shared" si="0"/>
        <v>-0.07511578631565131</v>
      </c>
    </row>
    <row r="4" spans="1:24" ht="12.75">
      <c r="A4" s="2" t="s">
        <v>29</v>
      </c>
      <c r="B4" s="2" t="s">
        <v>3</v>
      </c>
      <c r="D4" s="25" t="s">
        <v>67</v>
      </c>
      <c r="E4" s="33">
        <v>0.88</v>
      </c>
      <c r="F4" s="33">
        <f t="shared" si="1"/>
        <v>0.12</v>
      </c>
      <c r="G4" s="33">
        <v>0.74</v>
      </c>
      <c r="H4" s="33">
        <f t="shared" si="2"/>
        <v>0.26</v>
      </c>
      <c r="I4" s="26">
        <v>18</v>
      </c>
      <c r="K4" t="s">
        <v>67</v>
      </c>
      <c r="L4" s="4">
        <v>44411</v>
      </c>
      <c r="M4" s="4">
        <v>60437</v>
      </c>
      <c r="N4" s="4">
        <v>66218</v>
      </c>
      <c r="O4" s="8" t="s">
        <v>4</v>
      </c>
      <c r="P4" s="8" t="s">
        <v>67</v>
      </c>
      <c r="Q4" s="4">
        <v>-29848</v>
      </c>
      <c r="R4" s="4">
        <v>-13370</v>
      </c>
      <c r="S4" s="4">
        <v>-1859</v>
      </c>
      <c r="T4" s="8"/>
      <c r="U4" s="25" t="s">
        <v>67</v>
      </c>
      <c r="V4" s="8">
        <f t="shared" si="3"/>
        <v>-0.3768877216021011</v>
      </c>
      <c r="W4" s="8">
        <f t="shared" si="0"/>
        <v>-0.1848548951290666</v>
      </c>
      <c r="X4" s="26">
        <f t="shared" si="0"/>
        <v>-0.06494550027948574</v>
      </c>
    </row>
    <row r="5" spans="1:24" ht="12.75">
      <c r="A5" s="2" t="s">
        <v>30</v>
      </c>
      <c r="B5" s="3" t="s">
        <v>5</v>
      </c>
      <c r="D5" s="25" t="s">
        <v>68</v>
      </c>
      <c r="E5" s="33">
        <v>0.88</v>
      </c>
      <c r="F5" s="33">
        <f t="shared" si="1"/>
        <v>0.12</v>
      </c>
      <c r="G5" s="33">
        <v>0.55</v>
      </c>
      <c r="H5" s="33">
        <f t="shared" si="2"/>
        <v>0.44999999999999996</v>
      </c>
      <c r="I5" s="26">
        <v>18</v>
      </c>
      <c r="J5" t="s">
        <v>89</v>
      </c>
      <c r="K5" t="s">
        <v>68</v>
      </c>
      <c r="L5" s="4">
        <v>156788</v>
      </c>
      <c r="M5" s="4">
        <v>173690</v>
      </c>
      <c r="N5" s="4">
        <v>177083</v>
      </c>
      <c r="O5" s="8"/>
      <c r="P5" s="8" t="s">
        <v>68</v>
      </c>
      <c r="Q5" s="4">
        <v>-2531</v>
      </c>
      <c r="R5" s="4">
        <v>-26729</v>
      </c>
      <c r="S5" s="4">
        <v>-4302</v>
      </c>
      <c r="T5" s="8"/>
      <c r="U5" s="25" t="s">
        <v>68</v>
      </c>
      <c r="V5" s="8">
        <f t="shared" si="3"/>
        <v>-0.011932600373394687</v>
      </c>
      <c r="W5" s="8">
        <f t="shared" si="0"/>
        <v>-0.12050566483474372</v>
      </c>
      <c r="X5" s="26">
        <f t="shared" si="0"/>
        <v>-0.04050313517991978</v>
      </c>
    </row>
    <row r="6" spans="1:24" ht="12.75">
      <c r="A6" s="2" t="s">
        <v>31</v>
      </c>
      <c r="B6" s="2"/>
      <c r="D6" s="25" t="s">
        <v>69</v>
      </c>
      <c r="E6" s="33">
        <v>0.14</v>
      </c>
      <c r="F6" s="33">
        <f t="shared" si="1"/>
        <v>0.86</v>
      </c>
      <c r="G6" s="33">
        <v>0.7</v>
      </c>
      <c r="H6" s="33">
        <f t="shared" si="2"/>
        <v>0.30000000000000004</v>
      </c>
      <c r="I6" s="26">
        <v>18</v>
      </c>
      <c r="K6" t="s">
        <v>69</v>
      </c>
      <c r="L6" s="6">
        <v>13378</v>
      </c>
      <c r="M6" s="6">
        <v>15528</v>
      </c>
      <c r="N6" s="6">
        <v>17709</v>
      </c>
      <c r="O6" s="8"/>
      <c r="P6" s="8" t="s">
        <v>69</v>
      </c>
      <c r="Q6" s="6">
        <v>-13853</v>
      </c>
      <c r="R6" s="7">
        <v>-8502</v>
      </c>
      <c r="S6" s="7">
        <v>-3584</v>
      </c>
      <c r="T6" s="8"/>
      <c r="U6" s="25" t="s">
        <v>69</v>
      </c>
      <c r="V6" s="8">
        <f t="shared" si="3"/>
        <v>-0.3690000532736668</v>
      </c>
      <c r="W6" s="8">
        <f t="shared" si="0"/>
        <v>-0.26943432102677867</v>
      </c>
      <c r="X6" s="26">
        <f t="shared" si="0"/>
        <v>-0.21052631578947367</v>
      </c>
    </row>
    <row r="7" spans="2:24" ht="12.75">
      <c r="B7" s="2" t="s">
        <v>6</v>
      </c>
      <c r="D7" s="25" t="s">
        <v>70</v>
      </c>
      <c r="E7" s="33">
        <v>0</v>
      </c>
      <c r="F7" s="33">
        <f t="shared" si="1"/>
        <v>1</v>
      </c>
      <c r="G7" s="33">
        <v>1</v>
      </c>
      <c r="H7" s="33">
        <f t="shared" si="2"/>
        <v>0</v>
      </c>
      <c r="I7" s="26">
        <v>24</v>
      </c>
      <c r="K7" t="s">
        <v>70</v>
      </c>
      <c r="L7" s="7"/>
      <c r="M7" s="7"/>
      <c r="N7" s="7"/>
      <c r="O7" s="8"/>
      <c r="P7" s="8" t="s">
        <v>70</v>
      </c>
      <c r="Q7" s="7">
        <v>375</v>
      </c>
      <c r="R7" s="7">
        <v>-24</v>
      </c>
      <c r="S7" s="7">
        <v>1468</v>
      </c>
      <c r="T7" s="8"/>
      <c r="U7" s="25" t="s">
        <v>70</v>
      </c>
      <c r="V7" s="8">
        <f t="shared" si="3"/>
        <v>0.05072365751386446</v>
      </c>
      <c r="W7" s="8">
        <f t="shared" si="0"/>
        <v>-0.0018633540372670807</v>
      </c>
      <c r="X7" s="26">
        <f t="shared" si="0"/>
        <v>0.27845220030349016</v>
      </c>
    </row>
    <row r="8" spans="1:24" ht="12.75">
      <c r="A8" s="2" t="s">
        <v>32</v>
      </c>
      <c r="B8" s="2" t="s">
        <v>7</v>
      </c>
      <c r="D8" s="25" t="s">
        <v>71</v>
      </c>
      <c r="E8" s="33">
        <v>0.76</v>
      </c>
      <c r="F8" s="33">
        <f t="shared" si="1"/>
        <v>0.24</v>
      </c>
      <c r="G8" s="33">
        <v>0.84</v>
      </c>
      <c r="H8" s="33">
        <f t="shared" si="2"/>
        <v>0.16000000000000003</v>
      </c>
      <c r="I8" s="26">
        <v>18</v>
      </c>
      <c r="K8" t="s">
        <v>71</v>
      </c>
      <c r="L8" s="13">
        <v>66321</v>
      </c>
      <c r="M8" s="13">
        <v>68467</v>
      </c>
      <c r="N8" s="9">
        <v>67343</v>
      </c>
      <c r="O8" s="8"/>
      <c r="P8" s="8" t="s">
        <v>71</v>
      </c>
      <c r="Q8" s="13">
        <v>-44589</v>
      </c>
      <c r="R8" s="13">
        <v>197</v>
      </c>
      <c r="S8" s="9">
        <v>6973</v>
      </c>
      <c r="T8" s="8"/>
      <c r="U8" s="25" t="s">
        <v>71</v>
      </c>
      <c r="V8" s="8">
        <f t="shared" si="3"/>
        <v>-0.2946669310071372</v>
      </c>
      <c r="W8" s="8">
        <f t="shared" si="0"/>
        <v>0.0019848066576661897</v>
      </c>
      <c r="X8" s="26">
        <f t="shared" si="0"/>
        <v>0.1397983119148339</v>
      </c>
    </row>
    <row r="9" spans="1:24" ht="12.75">
      <c r="A9" s="5" t="s">
        <v>33</v>
      </c>
      <c r="B9" s="2" t="s">
        <v>8</v>
      </c>
      <c r="D9" s="25" t="s">
        <v>74</v>
      </c>
      <c r="E9" s="33"/>
      <c r="F9" s="33"/>
      <c r="G9" s="33"/>
      <c r="H9" s="33"/>
      <c r="I9" s="26">
        <v>2</v>
      </c>
      <c r="K9" t="s">
        <v>74</v>
      </c>
      <c r="L9" s="6">
        <v>57546</v>
      </c>
      <c r="M9" s="6">
        <v>70394</v>
      </c>
      <c r="N9" s="6">
        <v>86639</v>
      </c>
      <c r="O9" s="8"/>
      <c r="P9" s="8" t="s">
        <v>74</v>
      </c>
      <c r="Q9" s="6">
        <v>-28635</v>
      </c>
      <c r="R9" s="6">
        <v>-22663</v>
      </c>
      <c r="S9" s="6">
        <v>-15506</v>
      </c>
      <c r="T9" s="8"/>
      <c r="U9" s="25" t="s">
        <v>74</v>
      </c>
      <c r="V9" s="8">
        <f t="shared" si="3"/>
        <v>-0.2149468168954879</v>
      </c>
      <c r="W9" s="8">
        <f t="shared" si="0"/>
        <v>-0.16412949015063732</v>
      </c>
      <c r="X9" s="26">
        <f t="shared" si="0"/>
        <v>-0.206942572301779</v>
      </c>
    </row>
    <row r="10" spans="1:24" ht="12.75">
      <c r="A10" s="5" t="s">
        <v>34</v>
      </c>
      <c r="B10" s="2" t="s">
        <v>9</v>
      </c>
      <c r="D10" s="25" t="s">
        <v>72</v>
      </c>
      <c r="E10" s="33"/>
      <c r="F10" s="33"/>
      <c r="G10" s="33"/>
      <c r="H10" s="33"/>
      <c r="I10" s="26">
        <v>2</v>
      </c>
      <c r="K10" t="s">
        <v>72</v>
      </c>
      <c r="L10" s="7"/>
      <c r="M10" s="7">
        <v>24693</v>
      </c>
      <c r="N10" s="7"/>
      <c r="O10" s="8"/>
      <c r="P10" s="8" t="s">
        <v>72</v>
      </c>
      <c r="Q10" s="7"/>
      <c r="R10" s="7">
        <v>-5369</v>
      </c>
      <c r="S10" s="6">
        <v>-2598</v>
      </c>
      <c r="T10" s="8"/>
      <c r="U10" s="25" t="s">
        <v>72</v>
      </c>
      <c r="V10" s="8"/>
      <c r="W10" s="8">
        <f>R10/R31</f>
        <v>-0.14068969131596876</v>
      </c>
      <c r="X10" s="26">
        <f>S10/S31</f>
        <v>-0.12559218795320506</v>
      </c>
    </row>
    <row r="11" spans="1:24" ht="12.75">
      <c r="A11" s="5" t="s">
        <v>35</v>
      </c>
      <c r="B11" s="2" t="s">
        <v>10</v>
      </c>
      <c r="D11" s="25" t="s">
        <v>73</v>
      </c>
      <c r="E11" s="33"/>
      <c r="F11" s="33"/>
      <c r="G11" s="33"/>
      <c r="H11" s="33"/>
      <c r="I11" s="26">
        <v>2</v>
      </c>
      <c r="L11" s="8" t="s">
        <v>0</v>
      </c>
      <c r="M11" s="16" t="s">
        <v>88</v>
      </c>
      <c r="N11" s="16" t="s">
        <v>1</v>
      </c>
      <c r="O11" s="8"/>
      <c r="P11" s="16"/>
      <c r="Q11" s="8" t="s">
        <v>0</v>
      </c>
      <c r="R11" s="16" t="s">
        <v>88</v>
      </c>
      <c r="S11" s="16" t="s">
        <v>1</v>
      </c>
      <c r="T11" s="8"/>
      <c r="U11" s="27"/>
      <c r="V11" s="8" t="s">
        <v>0</v>
      </c>
      <c r="W11" s="16" t="s">
        <v>88</v>
      </c>
      <c r="X11" s="28" t="s">
        <v>1</v>
      </c>
    </row>
    <row r="12" spans="1:24" ht="12.75">
      <c r="A12" s="2"/>
      <c r="D12" s="25" t="s">
        <v>75</v>
      </c>
      <c r="E12" s="33">
        <v>0.79</v>
      </c>
      <c r="F12" s="33">
        <f t="shared" si="1"/>
        <v>0.20999999999999996</v>
      </c>
      <c r="G12" s="33">
        <v>0.6</v>
      </c>
      <c r="H12" s="33">
        <f t="shared" si="2"/>
        <v>0.4</v>
      </c>
      <c r="I12" s="26">
        <v>18</v>
      </c>
      <c r="K12" t="s">
        <v>73</v>
      </c>
      <c r="L12" s="7">
        <v>8972</v>
      </c>
      <c r="M12" s="7">
        <v>9132</v>
      </c>
      <c r="N12" s="7">
        <v>7050</v>
      </c>
      <c r="O12" s="8"/>
      <c r="P12" s="8" t="s">
        <v>73</v>
      </c>
      <c r="Q12" s="7">
        <v>-5187</v>
      </c>
      <c r="R12" s="7">
        <v>-11948</v>
      </c>
      <c r="S12" s="6">
        <v>-1588</v>
      </c>
      <c r="T12" s="8"/>
      <c r="U12" s="25" t="s">
        <v>73</v>
      </c>
      <c r="V12" s="8">
        <f>Q12/Q33</f>
        <v>-0.0628042135851798</v>
      </c>
      <c r="W12" s="8">
        <f aca="true" t="shared" si="4" ref="W12:X20">R12/R33</f>
        <v>-0.13734596284715836</v>
      </c>
      <c r="X12" s="26">
        <f t="shared" si="4"/>
        <v>-0.0390805729192302</v>
      </c>
    </row>
    <row r="13" spans="1:24" ht="12.75">
      <c r="A13" s="2" t="s">
        <v>36</v>
      </c>
      <c r="B13" s="2" t="s">
        <v>11</v>
      </c>
      <c r="D13" s="25" t="s">
        <v>76</v>
      </c>
      <c r="E13" s="33">
        <v>0.71</v>
      </c>
      <c r="F13" s="33">
        <f t="shared" si="1"/>
        <v>0.29000000000000004</v>
      </c>
      <c r="G13" s="33">
        <v>0.78</v>
      </c>
      <c r="H13" s="33">
        <f t="shared" si="2"/>
        <v>0.21999999999999997</v>
      </c>
      <c r="I13" s="26">
        <v>18</v>
      </c>
      <c r="K13" t="s">
        <v>75</v>
      </c>
      <c r="L13" s="6">
        <v>134547</v>
      </c>
      <c r="M13" s="6">
        <v>158812</v>
      </c>
      <c r="N13" s="6">
        <v>161379</v>
      </c>
      <c r="O13" s="8"/>
      <c r="P13" s="8" t="s">
        <v>75</v>
      </c>
      <c r="Q13" s="7">
        <v>-11867</v>
      </c>
      <c r="R13" s="6">
        <v>-23446</v>
      </c>
      <c r="S13" s="6">
        <v>-4916</v>
      </c>
      <c r="T13" s="8"/>
      <c r="U13" s="25" t="s">
        <v>75</v>
      </c>
      <c r="V13" s="8">
        <f aca="true" t="shared" si="5" ref="V13:V20">Q13/Q34</f>
        <v>-0.06965019368470478</v>
      </c>
      <c r="W13" s="8">
        <f t="shared" si="4"/>
        <v>-0.17430803886728768</v>
      </c>
      <c r="X13" s="26">
        <f t="shared" si="4"/>
        <v>-0.07873536524817015</v>
      </c>
    </row>
    <row r="14" spans="1:24" ht="12.75">
      <c r="A14" s="2" t="s">
        <v>37</v>
      </c>
      <c r="B14" s="2" t="s">
        <v>12</v>
      </c>
      <c r="D14" s="25" t="s">
        <v>77</v>
      </c>
      <c r="E14" s="33">
        <v>0.88</v>
      </c>
      <c r="F14" s="33">
        <f t="shared" si="1"/>
        <v>0.12</v>
      </c>
      <c r="G14" s="33">
        <v>0.33</v>
      </c>
      <c r="H14" s="33">
        <f t="shared" si="2"/>
        <v>0.6699999999999999</v>
      </c>
      <c r="I14" s="26">
        <v>18</v>
      </c>
      <c r="K14" t="s">
        <v>76</v>
      </c>
      <c r="L14" s="14">
        <v>106422</v>
      </c>
      <c r="M14" s="15">
        <v>105906</v>
      </c>
      <c r="N14" s="7">
        <v>105795</v>
      </c>
      <c r="O14" s="8"/>
      <c r="P14" s="8" t="s">
        <v>76</v>
      </c>
      <c r="Q14" s="6">
        <v>-13553</v>
      </c>
      <c r="R14" s="7">
        <v>233</v>
      </c>
      <c r="S14" s="7">
        <v>-1951</v>
      </c>
      <c r="T14" s="8"/>
      <c r="U14" s="25" t="s">
        <v>76</v>
      </c>
      <c r="V14" s="8">
        <f t="shared" si="5"/>
        <v>-0.061645455620548184</v>
      </c>
      <c r="W14" s="8">
        <f t="shared" si="4"/>
        <v>0.0011602545588542859</v>
      </c>
      <c r="X14" s="26">
        <f t="shared" si="4"/>
        <v>-0.018582191193698628</v>
      </c>
    </row>
    <row r="15" spans="1:24" ht="12.75">
      <c r="A15" s="1"/>
      <c r="B15" s="2" t="s">
        <v>13</v>
      </c>
      <c r="D15" s="25" t="s">
        <v>78</v>
      </c>
      <c r="E15" s="33"/>
      <c r="F15" s="33"/>
      <c r="G15" s="33"/>
      <c r="H15" s="33"/>
      <c r="I15" s="26">
        <v>6</v>
      </c>
      <c r="K15" t="s">
        <v>77</v>
      </c>
      <c r="L15" s="6">
        <v>8222</v>
      </c>
      <c r="M15" s="6">
        <v>9806</v>
      </c>
      <c r="N15" s="6">
        <v>2059</v>
      </c>
      <c r="O15" s="8"/>
      <c r="P15" s="8" t="s">
        <v>77</v>
      </c>
      <c r="Q15" s="6">
        <v>1500</v>
      </c>
      <c r="R15" s="7">
        <v>-776</v>
      </c>
      <c r="S15" s="7">
        <v>-159</v>
      </c>
      <c r="T15" s="8"/>
      <c r="U15" s="25" t="s">
        <v>77</v>
      </c>
      <c r="V15" s="8">
        <f t="shared" si="5"/>
        <v>0.07156830001431366</v>
      </c>
      <c r="W15" s="8">
        <f t="shared" si="4"/>
        <v>-0.059673946478006765</v>
      </c>
      <c r="X15" s="26">
        <f t="shared" si="4"/>
        <v>-0.024282223579718997</v>
      </c>
    </row>
    <row r="16" spans="1:24" ht="12.75">
      <c r="A16" s="2"/>
      <c r="B16" s="2"/>
      <c r="D16" s="25" t="s">
        <v>81</v>
      </c>
      <c r="E16" s="33">
        <v>0.89</v>
      </c>
      <c r="F16" s="33">
        <f>1-E16</f>
        <v>0.10999999999999999</v>
      </c>
      <c r="G16" s="33">
        <v>0.76</v>
      </c>
      <c r="H16" s="33">
        <f>1-G16</f>
        <v>0.24</v>
      </c>
      <c r="I16" s="26">
        <v>18</v>
      </c>
      <c r="K16" t="s">
        <v>78</v>
      </c>
      <c r="L16" s="7"/>
      <c r="M16" s="6">
        <v>28068</v>
      </c>
      <c r="N16" s="6">
        <v>33402</v>
      </c>
      <c r="O16" s="8"/>
      <c r="P16" s="8" t="s">
        <v>78</v>
      </c>
      <c r="Q16" s="6">
        <v>-9910</v>
      </c>
      <c r="R16" s="6">
        <v>-12619</v>
      </c>
      <c r="S16" s="6">
        <v>-6570</v>
      </c>
      <c r="T16" s="8"/>
      <c r="U16" s="25" t="s">
        <v>78</v>
      </c>
      <c r="V16" s="8">
        <f t="shared" si="5"/>
        <v>-0.228820799371955</v>
      </c>
      <c r="W16" s="8">
        <f t="shared" si="4"/>
        <v>-0.35446629213483144</v>
      </c>
      <c r="X16" s="26">
        <f t="shared" si="4"/>
        <v>-0.35958622954408626</v>
      </c>
    </row>
    <row r="17" spans="1:24" ht="12.75">
      <c r="A17" s="2"/>
      <c r="B17" s="2"/>
      <c r="D17" s="25" t="s">
        <v>82</v>
      </c>
      <c r="E17" s="33">
        <v>0.89</v>
      </c>
      <c r="F17" s="33">
        <f>1-E17</f>
        <v>0.10999999999999999</v>
      </c>
      <c r="G17" s="33">
        <v>0.4</v>
      </c>
      <c r="H17" s="33">
        <f>1-G17</f>
        <v>0.6</v>
      </c>
      <c r="I17" s="26">
        <v>24</v>
      </c>
      <c r="K17" t="s">
        <v>81</v>
      </c>
      <c r="L17" s="6">
        <v>62651</v>
      </c>
      <c r="M17" s="6">
        <v>75755</v>
      </c>
      <c r="N17" s="6">
        <v>77824</v>
      </c>
      <c r="O17" s="8"/>
      <c r="P17" s="8" t="s">
        <v>81</v>
      </c>
      <c r="Q17" s="19">
        <v>-6214</v>
      </c>
      <c r="R17" s="19">
        <v>-24018</v>
      </c>
      <c r="S17" s="7">
        <v>-133</v>
      </c>
      <c r="T17" s="8"/>
      <c r="U17" s="25" t="s">
        <v>81</v>
      </c>
      <c r="V17" s="8">
        <f t="shared" si="5"/>
        <v>-0.06277084701247537</v>
      </c>
      <c r="W17" s="8">
        <f t="shared" si="4"/>
        <v>-0.2521998445933175</v>
      </c>
      <c r="X17" s="26">
        <f t="shared" si="4"/>
        <v>-0.0036591740721380033</v>
      </c>
    </row>
    <row r="18" spans="1:24" ht="12.75">
      <c r="A18" s="2"/>
      <c r="B18" s="2" t="s">
        <v>14</v>
      </c>
      <c r="D18" s="25" t="s">
        <v>79</v>
      </c>
      <c r="E18" s="8"/>
      <c r="F18" s="8"/>
      <c r="G18" s="8"/>
      <c r="H18" s="8"/>
      <c r="I18" s="26">
        <v>6</v>
      </c>
      <c r="K18" t="s">
        <v>82</v>
      </c>
      <c r="L18" s="6">
        <v>102726</v>
      </c>
      <c r="M18" s="6">
        <v>160896</v>
      </c>
      <c r="N18" s="6">
        <v>166261</v>
      </c>
      <c r="O18" s="8"/>
      <c r="P18" s="8" t="s">
        <v>82</v>
      </c>
      <c r="Q18" s="6">
        <v>149572</v>
      </c>
      <c r="R18" s="6">
        <v>-44091</v>
      </c>
      <c r="S18" s="6">
        <v>-10956</v>
      </c>
      <c r="T18" s="8"/>
      <c r="U18" s="25" t="s">
        <v>82</v>
      </c>
      <c r="V18" s="8">
        <f t="shared" si="5"/>
        <v>1.2945361386867</v>
      </c>
      <c r="W18" s="8">
        <f t="shared" si="4"/>
        <v>-0.17111288770219504</v>
      </c>
      <c r="X18" s="26">
        <f t="shared" si="4"/>
        <v>-0.08780956960807887</v>
      </c>
    </row>
    <row r="19" spans="1:24" ht="13.5" thickBot="1">
      <c r="A19" s="2"/>
      <c r="B19" s="2" t="s">
        <v>15</v>
      </c>
      <c r="D19" s="29" t="s">
        <v>80</v>
      </c>
      <c r="E19" s="11"/>
      <c r="F19" s="11"/>
      <c r="G19" s="11"/>
      <c r="H19" s="11"/>
      <c r="I19" s="30">
        <v>2</v>
      </c>
      <c r="K19" t="s">
        <v>79</v>
      </c>
      <c r="L19" s="7"/>
      <c r="M19" s="6">
        <v>7854</v>
      </c>
      <c r="N19" s="6">
        <v>3305</v>
      </c>
      <c r="O19" s="8"/>
      <c r="P19" s="8" t="s">
        <v>79</v>
      </c>
      <c r="Q19" s="6">
        <v>-10416</v>
      </c>
      <c r="R19" s="6">
        <v>-6196</v>
      </c>
      <c r="S19" s="6">
        <v>-3802</v>
      </c>
      <c r="T19" s="8"/>
      <c r="U19" s="25" t="s">
        <v>79</v>
      </c>
      <c r="V19" s="8">
        <f t="shared" si="5"/>
        <v>-0.29107167807740675</v>
      </c>
      <c r="W19" s="8">
        <f t="shared" si="4"/>
        <v>-0.16969763365468887</v>
      </c>
      <c r="X19" s="26">
        <f t="shared" si="4"/>
        <v>-0.23424311502680056</v>
      </c>
    </row>
    <row r="20" spans="1:24" ht="13.5" thickBot="1">
      <c r="A20" s="2"/>
      <c r="B20" s="2" t="s">
        <v>16</v>
      </c>
      <c r="K20" t="s">
        <v>80</v>
      </c>
      <c r="L20" s="6">
        <v>41859</v>
      </c>
      <c r="M20" s="6">
        <v>63688</v>
      </c>
      <c r="N20" s="6">
        <v>76971</v>
      </c>
      <c r="O20" s="8"/>
      <c r="P20" s="8" t="s">
        <v>80</v>
      </c>
      <c r="Q20" s="6">
        <v>-28331</v>
      </c>
      <c r="R20" s="6">
        <v>-24771</v>
      </c>
      <c r="S20" s="6">
        <v>-24001</v>
      </c>
      <c r="T20" s="8"/>
      <c r="U20" s="29" t="s">
        <v>80</v>
      </c>
      <c r="V20" s="11">
        <f t="shared" si="5"/>
        <v>-0.2941799491199834</v>
      </c>
      <c r="W20" s="11">
        <f t="shared" si="4"/>
        <v>-0.2283125645185076</v>
      </c>
      <c r="X20" s="30">
        <f t="shared" si="4"/>
        <v>-0.4163298582802824</v>
      </c>
    </row>
    <row r="21" spans="1:20" ht="12.75">
      <c r="A21" s="2" t="s">
        <v>38</v>
      </c>
      <c r="B21" s="2" t="s">
        <v>17</v>
      </c>
      <c r="L21" s="8"/>
      <c r="M21" s="8"/>
      <c r="N21" s="8"/>
      <c r="O21" s="8"/>
      <c r="P21" s="8"/>
      <c r="Q21" s="8"/>
      <c r="R21" s="8"/>
      <c r="S21" s="8"/>
      <c r="T21" s="8"/>
    </row>
    <row r="22" spans="1:20" ht="13.5" thickBot="1">
      <c r="A22" s="2" t="s">
        <v>28</v>
      </c>
      <c r="B22" s="2" t="s">
        <v>18</v>
      </c>
      <c r="J22" t="s">
        <v>91</v>
      </c>
      <c r="L22" s="8" t="s">
        <v>0</v>
      </c>
      <c r="M22" s="16" t="s">
        <v>88</v>
      </c>
      <c r="N22" s="16" t="s">
        <v>1</v>
      </c>
      <c r="O22" s="8"/>
      <c r="P22" s="16"/>
      <c r="Q22" s="8" t="s">
        <v>0</v>
      </c>
      <c r="R22" s="16" t="s">
        <v>88</v>
      </c>
      <c r="S22" s="16" t="s">
        <v>1</v>
      </c>
      <c r="T22" s="8"/>
    </row>
    <row r="23" spans="1:24" ht="12.75">
      <c r="A23" s="2" t="s">
        <v>39</v>
      </c>
      <c r="B23" s="2"/>
      <c r="K23" t="s">
        <v>65</v>
      </c>
      <c r="L23" s="12">
        <v>101447</v>
      </c>
      <c r="M23" s="4">
        <v>85904</v>
      </c>
      <c r="N23" s="4">
        <v>47531</v>
      </c>
      <c r="O23" s="8" t="s">
        <v>90</v>
      </c>
      <c r="P23" s="8" t="s">
        <v>65</v>
      </c>
      <c r="Q23" s="4">
        <v>116621</v>
      </c>
      <c r="R23" s="4">
        <v>103205</v>
      </c>
      <c r="S23" s="4">
        <v>48901</v>
      </c>
      <c r="T23" s="8" t="s">
        <v>93</v>
      </c>
      <c r="U23" s="22"/>
      <c r="V23" s="10" t="s">
        <v>0</v>
      </c>
      <c r="W23" s="23" t="s">
        <v>88</v>
      </c>
      <c r="X23" s="24" t="s">
        <v>1</v>
      </c>
    </row>
    <row r="24" spans="1:24" ht="12.75">
      <c r="A24" s="2"/>
      <c r="B24" s="2" t="s">
        <v>19</v>
      </c>
      <c r="K24" t="s">
        <v>66</v>
      </c>
      <c r="L24" s="17">
        <v>92156</v>
      </c>
      <c r="M24" s="7">
        <v>78318</v>
      </c>
      <c r="N24" s="7">
        <v>49325</v>
      </c>
      <c r="O24" s="8"/>
      <c r="P24" s="8" t="s">
        <v>66</v>
      </c>
      <c r="Q24" s="6">
        <v>103292</v>
      </c>
      <c r="R24" s="6">
        <v>86359</v>
      </c>
      <c r="S24" s="6">
        <v>53331</v>
      </c>
      <c r="T24" s="8"/>
      <c r="U24" s="25" t="s">
        <v>65</v>
      </c>
      <c r="V24" s="8">
        <f>Q2/L23</f>
        <v>-0.14957564048222224</v>
      </c>
      <c r="W24" s="8">
        <f aca="true" t="shared" si="6" ref="W24:X32">R2/M23</f>
        <v>-0.20139923635686346</v>
      </c>
      <c r="X24" s="26">
        <f t="shared" si="6"/>
        <v>-0.02882329427110728</v>
      </c>
    </row>
    <row r="25" spans="1:24" ht="12.75">
      <c r="A25" s="2"/>
      <c r="B25" s="2" t="s">
        <v>20</v>
      </c>
      <c r="K25" t="s">
        <v>67</v>
      </c>
      <c r="L25" s="12">
        <v>49348</v>
      </c>
      <c r="M25" s="4">
        <v>58957</v>
      </c>
      <c r="N25" s="4">
        <v>26765</v>
      </c>
      <c r="O25" s="8"/>
      <c r="P25" s="8" t="s">
        <v>67</v>
      </c>
      <c r="Q25" s="4">
        <v>79196</v>
      </c>
      <c r="R25" s="4">
        <v>72327</v>
      </c>
      <c r="S25" s="4">
        <v>28624</v>
      </c>
      <c r="T25" s="8"/>
      <c r="U25" s="25" t="s">
        <v>66</v>
      </c>
      <c r="V25" s="8">
        <f aca="true" t="shared" si="7" ref="V25:V31">Q3/L24</f>
        <v>-0.12083857806328399</v>
      </c>
      <c r="W25" s="8">
        <f t="shared" si="6"/>
        <v>-0.10394800684389285</v>
      </c>
      <c r="X25" s="26">
        <f t="shared" si="6"/>
        <v>-0.08121642169285352</v>
      </c>
    </row>
    <row r="26" spans="1:24" ht="12.75">
      <c r="A26" s="2" t="s">
        <v>14</v>
      </c>
      <c r="B26" s="2" t="s">
        <v>21</v>
      </c>
      <c r="K26" t="s">
        <v>68</v>
      </c>
      <c r="L26" s="12">
        <v>209577</v>
      </c>
      <c r="M26" s="4">
        <v>195078</v>
      </c>
      <c r="N26" s="4">
        <v>101812</v>
      </c>
      <c r="O26" s="8"/>
      <c r="P26" s="8" t="s">
        <v>68</v>
      </c>
      <c r="Q26" s="4">
        <v>212108</v>
      </c>
      <c r="R26" s="4">
        <v>221807</v>
      </c>
      <c r="S26" s="4">
        <v>106214</v>
      </c>
      <c r="T26" s="8"/>
      <c r="U26" s="25" t="s">
        <v>67</v>
      </c>
      <c r="V26" s="8">
        <f t="shared" si="7"/>
        <v>-0.6048472075869337</v>
      </c>
      <c r="W26" s="8">
        <f t="shared" si="6"/>
        <v>-0.22677544651186457</v>
      </c>
      <c r="X26" s="26">
        <f t="shared" si="6"/>
        <v>-0.06945637960022417</v>
      </c>
    </row>
    <row r="27" spans="1:24" ht="12.75">
      <c r="A27" s="2" t="s">
        <v>40</v>
      </c>
      <c r="B27" s="2" t="s">
        <v>22</v>
      </c>
      <c r="K27" t="s">
        <v>69</v>
      </c>
      <c r="L27" s="17">
        <v>23689</v>
      </c>
      <c r="M27" s="7">
        <v>23053</v>
      </c>
      <c r="N27" s="6">
        <v>13694</v>
      </c>
      <c r="O27" s="8"/>
      <c r="P27" s="8" t="s">
        <v>69</v>
      </c>
      <c r="Q27" s="6">
        <v>37542</v>
      </c>
      <c r="R27" s="7">
        <v>31555</v>
      </c>
      <c r="S27" s="6">
        <v>17024</v>
      </c>
      <c r="T27" s="8"/>
      <c r="U27" s="25" t="s">
        <v>68</v>
      </c>
      <c r="V27" s="8">
        <f t="shared" si="7"/>
        <v>-0.012076706890546195</v>
      </c>
      <c r="W27" s="8">
        <f t="shared" si="6"/>
        <v>-0.13701698807656423</v>
      </c>
      <c r="X27" s="26">
        <f t="shared" si="6"/>
        <v>-0.042254351157034534</v>
      </c>
    </row>
    <row r="28" spans="1:24" ht="12.75">
      <c r="A28" s="2" t="s">
        <v>41</v>
      </c>
      <c r="B28" s="2"/>
      <c r="K28" t="s">
        <v>70</v>
      </c>
      <c r="L28" s="2">
        <v>7768</v>
      </c>
      <c r="M28" s="7">
        <v>12856</v>
      </c>
      <c r="N28" s="7">
        <v>6740</v>
      </c>
      <c r="O28" s="8"/>
      <c r="P28" s="8" t="s">
        <v>70</v>
      </c>
      <c r="Q28" s="7">
        <v>7393</v>
      </c>
      <c r="R28" s="7">
        <v>12880</v>
      </c>
      <c r="S28" s="7">
        <v>5272</v>
      </c>
      <c r="T28" s="8"/>
      <c r="U28" s="25" t="s">
        <v>69</v>
      </c>
      <c r="V28" s="8">
        <f t="shared" si="7"/>
        <v>-0.5847861876820465</v>
      </c>
      <c r="W28" s="8">
        <f t="shared" si="6"/>
        <v>-0.3688023250769965</v>
      </c>
      <c r="X28" s="26">
        <f t="shared" si="6"/>
        <v>-0.26172046151599243</v>
      </c>
    </row>
    <row r="29" spans="1:24" ht="12.75">
      <c r="A29" s="2" t="s">
        <v>42</v>
      </c>
      <c r="B29" s="2" t="s">
        <v>23</v>
      </c>
      <c r="K29" t="s">
        <v>71</v>
      </c>
      <c r="L29" s="21">
        <v>106731</v>
      </c>
      <c r="M29" s="9">
        <v>99451</v>
      </c>
      <c r="N29" s="20">
        <v>56851</v>
      </c>
      <c r="O29" s="8"/>
      <c r="P29" s="8" t="s">
        <v>71</v>
      </c>
      <c r="Q29" s="9">
        <v>151320</v>
      </c>
      <c r="R29" s="9">
        <v>99254</v>
      </c>
      <c r="S29" s="20">
        <v>49879</v>
      </c>
      <c r="T29" s="8"/>
      <c r="U29" s="25" t="s">
        <v>70</v>
      </c>
      <c r="V29" s="8">
        <f t="shared" si="7"/>
        <v>0.048274974253347064</v>
      </c>
      <c r="W29" s="8">
        <f t="shared" si="6"/>
        <v>-0.001866832607342875</v>
      </c>
      <c r="X29" s="26">
        <f t="shared" si="6"/>
        <v>0.2178041543026706</v>
      </c>
    </row>
    <row r="30" spans="1:24" ht="12.75">
      <c r="A30" s="2"/>
      <c r="B30" s="2" t="s">
        <v>24</v>
      </c>
      <c r="K30" t="s">
        <v>74</v>
      </c>
      <c r="L30" s="17">
        <v>104584</v>
      </c>
      <c r="M30" s="6">
        <v>115417</v>
      </c>
      <c r="N30" s="6">
        <v>59423</v>
      </c>
      <c r="O30" s="8"/>
      <c r="P30" s="8" t="s">
        <v>74</v>
      </c>
      <c r="Q30" s="6">
        <v>133219</v>
      </c>
      <c r="R30" s="6">
        <v>138080</v>
      </c>
      <c r="S30" s="6">
        <v>74929</v>
      </c>
      <c r="T30" s="8"/>
      <c r="U30" s="25" t="s">
        <v>71</v>
      </c>
      <c r="V30" s="8">
        <f t="shared" si="7"/>
        <v>-0.41776990752452425</v>
      </c>
      <c r="W30" s="8">
        <f t="shared" si="6"/>
        <v>0.001980875003770701</v>
      </c>
      <c r="X30" s="26">
        <f t="shared" si="6"/>
        <v>0.12265395507554837</v>
      </c>
    </row>
    <row r="31" spans="1:24" ht="12.75">
      <c r="A31" s="2" t="s">
        <v>43</v>
      </c>
      <c r="B31" s="2" t="s">
        <v>25</v>
      </c>
      <c r="K31" t="s">
        <v>72</v>
      </c>
      <c r="L31" s="2"/>
      <c r="M31" s="7">
        <v>32793</v>
      </c>
      <c r="N31" s="6">
        <v>18087</v>
      </c>
      <c r="O31" s="8"/>
      <c r="P31" s="8" t="s">
        <v>72</v>
      </c>
      <c r="Q31" s="7"/>
      <c r="R31" s="7">
        <v>38162</v>
      </c>
      <c r="S31" s="6">
        <v>20686</v>
      </c>
      <c r="T31" s="8"/>
      <c r="U31" s="25" t="s">
        <v>74</v>
      </c>
      <c r="V31" s="8">
        <f t="shared" si="7"/>
        <v>-0.27379905148014994</v>
      </c>
      <c r="W31" s="8">
        <f t="shared" si="6"/>
        <v>-0.19635755564604868</v>
      </c>
      <c r="X31" s="26">
        <f t="shared" si="6"/>
        <v>-0.2609427326119516</v>
      </c>
    </row>
    <row r="32" spans="1:24" ht="12.75">
      <c r="A32" s="5" t="s">
        <v>44</v>
      </c>
      <c r="B32" s="2" t="s">
        <v>26</v>
      </c>
      <c r="L32" s="8" t="s">
        <v>0</v>
      </c>
      <c r="M32" s="16" t="s">
        <v>88</v>
      </c>
      <c r="N32" s="16" t="s">
        <v>1</v>
      </c>
      <c r="O32" s="8"/>
      <c r="P32" s="16"/>
      <c r="Q32" s="8" t="s">
        <v>0</v>
      </c>
      <c r="R32" s="16" t="s">
        <v>88</v>
      </c>
      <c r="S32" s="16" t="s">
        <v>1</v>
      </c>
      <c r="T32" s="8"/>
      <c r="U32" s="25" t="s">
        <v>72</v>
      </c>
      <c r="V32" s="8"/>
      <c r="W32" s="8">
        <f t="shared" si="6"/>
        <v>-0.1637239654804379</v>
      </c>
      <c r="X32" s="26">
        <f t="shared" si="6"/>
        <v>-0.1436390777906784</v>
      </c>
    </row>
    <row r="33" spans="1:24" ht="12.75">
      <c r="A33" s="5" t="s">
        <v>45</v>
      </c>
      <c r="B33" s="2" t="s">
        <v>19</v>
      </c>
      <c r="K33" t="s">
        <v>73</v>
      </c>
      <c r="L33" s="2">
        <v>77403</v>
      </c>
      <c r="M33" s="7">
        <v>75044</v>
      </c>
      <c r="N33" s="6">
        <v>39046</v>
      </c>
      <c r="O33" s="8"/>
      <c r="P33" s="8" t="s">
        <v>73</v>
      </c>
      <c r="Q33" s="7">
        <v>82590</v>
      </c>
      <c r="R33" s="7">
        <v>86992</v>
      </c>
      <c r="S33" s="6">
        <v>40634</v>
      </c>
      <c r="T33" s="8"/>
      <c r="U33" s="27"/>
      <c r="V33" s="8" t="s">
        <v>0</v>
      </c>
      <c r="W33" s="16" t="s">
        <v>88</v>
      </c>
      <c r="X33" s="28" t="s">
        <v>1</v>
      </c>
    </row>
    <row r="34" spans="1:24" ht="12.75">
      <c r="A34" s="2" t="s">
        <v>46</v>
      </c>
      <c r="B34" s="2" t="s">
        <v>51</v>
      </c>
      <c r="K34" t="s">
        <v>75</v>
      </c>
      <c r="L34" s="17">
        <v>158513</v>
      </c>
      <c r="M34" s="6">
        <v>111063</v>
      </c>
      <c r="N34" s="6">
        <v>57521</v>
      </c>
      <c r="O34" s="8"/>
      <c r="P34" s="8" t="s">
        <v>75</v>
      </c>
      <c r="Q34" s="6">
        <v>170380</v>
      </c>
      <c r="R34" s="6">
        <v>134509</v>
      </c>
      <c r="S34" s="6">
        <v>62437</v>
      </c>
      <c r="T34" s="8"/>
      <c r="U34" s="25" t="s">
        <v>73</v>
      </c>
      <c r="V34" s="8">
        <f>Q12/L33</f>
        <v>-0.06701290647649316</v>
      </c>
      <c r="W34" s="8">
        <f aca="true" t="shared" si="8" ref="W34:X42">R12/M33</f>
        <v>-0.1592132615532221</v>
      </c>
      <c r="X34" s="26">
        <f t="shared" si="8"/>
        <v>-0.04066997899912923</v>
      </c>
    </row>
    <row r="35" spans="1:24" ht="12.75">
      <c r="A35" s="2"/>
      <c r="B35" s="2" t="s">
        <v>20</v>
      </c>
      <c r="K35" t="s">
        <v>76</v>
      </c>
      <c r="L35" s="17">
        <v>206301</v>
      </c>
      <c r="M35" s="6">
        <v>201051</v>
      </c>
      <c r="N35" s="7">
        <v>103042</v>
      </c>
      <c r="O35" s="8"/>
      <c r="P35" s="8" t="s">
        <v>76</v>
      </c>
      <c r="Q35" s="6">
        <v>219854</v>
      </c>
      <c r="R35" s="6">
        <v>200818</v>
      </c>
      <c r="S35" s="6">
        <v>104993</v>
      </c>
      <c r="T35" s="8"/>
      <c r="U35" s="25" t="s">
        <v>75</v>
      </c>
      <c r="V35" s="8">
        <f aca="true" t="shared" si="9" ref="V35:V42">Q13/L34</f>
        <v>-0.07486452215275718</v>
      </c>
      <c r="W35" s="8">
        <f t="shared" si="8"/>
        <v>-0.21110540864194197</v>
      </c>
      <c r="X35" s="26">
        <f t="shared" si="8"/>
        <v>-0.085464439074425</v>
      </c>
    </row>
    <row r="36" spans="1:24" ht="12.75">
      <c r="A36" s="2" t="s">
        <v>43</v>
      </c>
      <c r="B36" s="5" t="s">
        <v>52</v>
      </c>
      <c r="K36" t="s">
        <v>77</v>
      </c>
      <c r="L36" s="17">
        <v>22459</v>
      </c>
      <c r="M36" s="6">
        <v>12228</v>
      </c>
      <c r="N36" s="6">
        <v>6389</v>
      </c>
      <c r="O36" s="8"/>
      <c r="P36" s="8" t="s">
        <v>77</v>
      </c>
      <c r="Q36" s="6">
        <v>20959</v>
      </c>
      <c r="R36" s="6">
        <v>13004</v>
      </c>
      <c r="S36" s="6">
        <v>6548</v>
      </c>
      <c r="T36" s="8"/>
      <c r="U36" s="25" t="s">
        <v>76</v>
      </c>
      <c r="V36" s="8">
        <f t="shared" si="9"/>
        <v>-0.065695270502809</v>
      </c>
      <c r="W36" s="8">
        <f t="shared" si="8"/>
        <v>0.0011589099283266435</v>
      </c>
      <c r="X36" s="26">
        <f t="shared" si="8"/>
        <v>-0.018934026901651753</v>
      </c>
    </row>
    <row r="37" spans="1:24" ht="12.75">
      <c r="A37" s="5" t="s">
        <v>44</v>
      </c>
      <c r="B37" s="1"/>
      <c r="K37" t="s">
        <v>78</v>
      </c>
      <c r="L37" s="17">
        <v>33399</v>
      </c>
      <c r="M37" s="6">
        <v>22981</v>
      </c>
      <c r="N37" s="6">
        <v>11792</v>
      </c>
      <c r="O37" s="8"/>
      <c r="P37" s="8" t="s">
        <v>78</v>
      </c>
      <c r="Q37" s="6">
        <v>43309</v>
      </c>
      <c r="R37" s="6">
        <v>35600</v>
      </c>
      <c r="S37" s="6">
        <v>18271</v>
      </c>
      <c r="T37" s="8"/>
      <c r="U37" s="25" t="s">
        <v>77</v>
      </c>
      <c r="V37" s="8">
        <f t="shared" si="9"/>
        <v>0.06678836991851819</v>
      </c>
      <c r="W37" s="8">
        <f t="shared" si="8"/>
        <v>-0.06346090938828917</v>
      </c>
      <c r="X37" s="26">
        <f t="shared" si="8"/>
        <v>-0.024886523712631083</v>
      </c>
    </row>
    <row r="38" spans="1:24" ht="12.75">
      <c r="A38" s="5" t="s">
        <v>47</v>
      </c>
      <c r="B38" s="2" t="s">
        <v>53</v>
      </c>
      <c r="K38" t="s">
        <v>81</v>
      </c>
      <c r="L38" s="18">
        <v>92781</v>
      </c>
      <c r="M38" s="19">
        <v>71216</v>
      </c>
      <c r="N38" s="6">
        <v>36214</v>
      </c>
      <c r="O38" s="8"/>
      <c r="P38" s="8" t="s">
        <v>81</v>
      </c>
      <c r="Q38" s="19">
        <v>98995</v>
      </c>
      <c r="R38" s="19">
        <v>95234</v>
      </c>
      <c r="S38" s="6">
        <v>36347</v>
      </c>
      <c r="T38" s="8"/>
      <c r="U38" s="25" t="s">
        <v>78</v>
      </c>
      <c r="V38" s="8">
        <f t="shared" si="9"/>
        <v>-0.29671547052306957</v>
      </c>
      <c r="W38" s="8">
        <f t="shared" si="8"/>
        <v>-0.5491057830381619</v>
      </c>
      <c r="X38" s="26">
        <f t="shared" si="8"/>
        <v>-0.557157394843962</v>
      </c>
    </row>
    <row r="39" spans="1:24" ht="12.75">
      <c r="A39" s="2" t="s">
        <v>48</v>
      </c>
      <c r="B39" s="2" t="s">
        <v>54</v>
      </c>
      <c r="K39" t="s">
        <v>82</v>
      </c>
      <c r="L39" s="17">
        <v>265113</v>
      </c>
      <c r="M39" s="6">
        <v>213581</v>
      </c>
      <c r="N39" s="6">
        <v>113814</v>
      </c>
      <c r="O39" s="8"/>
      <c r="P39" s="8" t="s">
        <v>82</v>
      </c>
      <c r="Q39" s="6">
        <v>115541</v>
      </c>
      <c r="R39" s="6">
        <v>257672</v>
      </c>
      <c r="S39" s="6">
        <v>124770</v>
      </c>
      <c r="T39" s="8"/>
      <c r="U39" s="25" t="s">
        <v>81</v>
      </c>
      <c r="V39" s="8">
        <f t="shared" si="9"/>
        <v>-0.06697491943393583</v>
      </c>
      <c r="W39" s="8">
        <f t="shared" si="8"/>
        <v>-0.3372556728824983</v>
      </c>
      <c r="X39" s="26">
        <f t="shared" si="8"/>
        <v>-0.0036726128016789086</v>
      </c>
    </row>
    <row r="40" spans="1:24" ht="12.75">
      <c r="A40" s="2"/>
      <c r="B40" s="2" t="s">
        <v>55</v>
      </c>
      <c r="K40" t="s">
        <v>79</v>
      </c>
      <c r="L40" s="17">
        <v>25369</v>
      </c>
      <c r="M40" s="6">
        <v>30316</v>
      </c>
      <c r="N40" s="6">
        <v>12429</v>
      </c>
      <c r="O40" s="8"/>
      <c r="P40" s="8" t="s">
        <v>79</v>
      </c>
      <c r="Q40" s="6">
        <v>35785</v>
      </c>
      <c r="R40" s="6">
        <v>36512</v>
      </c>
      <c r="S40" s="6">
        <v>16231</v>
      </c>
      <c r="T40" s="8"/>
      <c r="U40" s="25" t="s">
        <v>82</v>
      </c>
      <c r="V40" s="8">
        <f t="shared" si="9"/>
        <v>0.5641820657606379</v>
      </c>
      <c r="W40" s="8">
        <f t="shared" si="8"/>
        <v>-0.2064369021588999</v>
      </c>
      <c r="X40" s="26">
        <f t="shared" si="8"/>
        <v>-0.09626232273709737</v>
      </c>
    </row>
    <row r="41" spans="1:24" ht="12.75">
      <c r="A41" s="2" t="s">
        <v>49</v>
      </c>
      <c r="B41" s="2" t="s">
        <v>56</v>
      </c>
      <c r="K41" t="s">
        <v>80</v>
      </c>
      <c r="L41" s="17">
        <v>67992</v>
      </c>
      <c r="M41" s="6">
        <v>82725</v>
      </c>
      <c r="N41" s="6">
        <v>33212</v>
      </c>
      <c r="O41" s="8"/>
      <c r="P41" s="8" t="s">
        <v>80</v>
      </c>
      <c r="Q41" s="6">
        <v>96305</v>
      </c>
      <c r="R41" s="6">
        <v>108496</v>
      </c>
      <c r="S41" s="6">
        <v>57649</v>
      </c>
      <c r="T41" s="8"/>
      <c r="U41" s="25" t="s">
        <v>79</v>
      </c>
      <c r="V41" s="8">
        <f t="shared" si="9"/>
        <v>-0.41057984153888605</v>
      </c>
      <c r="W41" s="8">
        <f t="shared" si="8"/>
        <v>-0.2043805251352421</v>
      </c>
      <c r="X41" s="26">
        <f t="shared" si="8"/>
        <v>-0.30589749778743264</v>
      </c>
    </row>
    <row r="42" spans="1:24" ht="13.5" thickBot="1">
      <c r="A42" s="2" t="s">
        <v>50</v>
      </c>
      <c r="B42" s="2"/>
      <c r="M42" s="8"/>
      <c r="N42" s="8"/>
      <c r="O42" s="8"/>
      <c r="P42" s="8"/>
      <c r="Q42" s="8"/>
      <c r="R42" s="8"/>
      <c r="S42" s="8"/>
      <c r="T42" s="8"/>
      <c r="U42" s="29" t="s">
        <v>80</v>
      </c>
      <c r="V42" s="11">
        <f t="shared" si="9"/>
        <v>-0.416681374279327</v>
      </c>
      <c r="W42" s="11">
        <f t="shared" si="8"/>
        <v>-0.29943789664551224</v>
      </c>
      <c r="X42" s="30">
        <f t="shared" si="8"/>
        <v>-0.722660484162351</v>
      </c>
    </row>
    <row r="43" spans="1:20" ht="12.75">
      <c r="A43" s="2"/>
      <c r="B43" s="2" t="s">
        <v>57</v>
      </c>
      <c r="M43" s="8"/>
      <c r="N43" s="8"/>
      <c r="O43" s="8"/>
      <c r="P43" s="8"/>
      <c r="Q43" s="8"/>
      <c r="R43" s="8"/>
      <c r="S43" s="8"/>
      <c r="T43" s="8"/>
    </row>
    <row r="44" spans="1:20" ht="13.5" thickBot="1">
      <c r="A44" s="2"/>
      <c r="B44" s="2" t="s">
        <v>58</v>
      </c>
      <c r="P44" s="8"/>
      <c r="Q44" s="8"/>
      <c r="R44" s="8"/>
      <c r="S44" s="8"/>
      <c r="T44" s="8"/>
    </row>
    <row r="45" spans="1:24" ht="12.75">
      <c r="A45" s="2"/>
      <c r="B45" s="2" t="s">
        <v>59</v>
      </c>
      <c r="P45" s="8"/>
      <c r="Q45" s="8"/>
      <c r="R45" s="8"/>
      <c r="S45" s="8"/>
      <c r="T45" s="8" t="s">
        <v>94</v>
      </c>
      <c r="U45" s="22"/>
      <c r="V45" s="10" t="s">
        <v>0</v>
      </c>
      <c r="W45" s="23" t="s">
        <v>88</v>
      </c>
      <c r="X45" s="24" t="s">
        <v>1</v>
      </c>
    </row>
    <row r="46" spans="2:24" ht="12.75">
      <c r="B46" s="2" t="s">
        <v>60</v>
      </c>
      <c r="U46" s="25" t="s">
        <v>65</v>
      </c>
      <c r="V46" s="8">
        <f>L23/Q23</f>
        <v>0.869886212603219</v>
      </c>
      <c r="W46" s="8">
        <f aca="true" t="shared" si="10" ref="W46:X54">M23/R23</f>
        <v>0.8323627731214573</v>
      </c>
      <c r="X46" s="26">
        <f t="shared" si="10"/>
        <v>0.9719842130017791</v>
      </c>
    </row>
    <row r="47" spans="2:24" ht="12.75">
      <c r="B47" s="7"/>
      <c r="U47" s="25" t="s">
        <v>66</v>
      </c>
      <c r="V47" s="8">
        <f aca="true" t="shared" si="11" ref="V47:V53">L24/Q24</f>
        <v>0.8921891337180033</v>
      </c>
      <c r="W47" s="8">
        <f t="shared" si="10"/>
        <v>0.9068886856031219</v>
      </c>
      <c r="X47" s="26">
        <f t="shared" si="10"/>
        <v>0.9248842136843487</v>
      </c>
    </row>
    <row r="48" spans="2:24" ht="12.75">
      <c r="B48" s="2" t="s">
        <v>43</v>
      </c>
      <c r="U48" s="25" t="s">
        <v>67</v>
      </c>
      <c r="V48" s="8">
        <f t="shared" si="11"/>
        <v>0.6231122783978988</v>
      </c>
      <c r="W48" s="8">
        <f t="shared" si="10"/>
        <v>0.8151451048709334</v>
      </c>
      <c r="X48" s="26">
        <f t="shared" si="10"/>
        <v>0.9350544997205142</v>
      </c>
    </row>
    <row r="49" spans="2:24" ht="12.75">
      <c r="B49" s="2" t="s">
        <v>44</v>
      </c>
      <c r="U49" s="25" t="s">
        <v>68</v>
      </c>
      <c r="V49" s="8">
        <f t="shared" si="11"/>
        <v>0.9880673996266053</v>
      </c>
      <c r="W49" s="8">
        <f t="shared" si="10"/>
        <v>0.8794943351652563</v>
      </c>
      <c r="X49" s="26">
        <f t="shared" si="10"/>
        <v>0.9585553693486735</v>
      </c>
    </row>
    <row r="50" spans="2:24" ht="12.75">
      <c r="B50" s="2" t="s">
        <v>61</v>
      </c>
      <c r="U50" s="25" t="s">
        <v>69</v>
      </c>
      <c r="V50" s="8">
        <f t="shared" si="11"/>
        <v>0.6309999467263332</v>
      </c>
      <c r="W50" s="8">
        <f t="shared" si="10"/>
        <v>0.7305656789732213</v>
      </c>
      <c r="X50" s="26">
        <f t="shared" si="10"/>
        <v>0.8043937969924813</v>
      </c>
    </row>
    <row r="51" spans="2:24" ht="12.75">
      <c r="B51" s="2" t="s">
        <v>62</v>
      </c>
      <c r="U51" s="25" t="s">
        <v>70</v>
      </c>
      <c r="V51" s="8">
        <f t="shared" si="11"/>
        <v>1.0507236575138645</v>
      </c>
      <c r="W51" s="8">
        <f t="shared" si="10"/>
        <v>0.9981366459627329</v>
      </c>
      <c r="X51" s="26">
        <f t="shared" si="10"/>
        <v>1.2784522003034902</v>
      </c>
    </row>
    <row r="52" spans="2:24" ht="12.75">
      <c r="B52" s="2" t="s">
        <v>63</v>
      </c>
      <c r="U52" s="25" t="s">
        <v>71</v>
      </c>
      <c r="V52" s="8">
        <f t="shared" si="11"/>
        <v>0.7053330689928629</v>
      </c>
      <c r="W52" s="8">
        <f t="shared" si="10"/>
        <v>1.0019848066576662</v>
      </c>
      <c r="X52" s="26">
        <f t="shared" si="10"/>
        <v>1.1397782633974218</v>
      </c>
    </row>
    <row r="53" spans="21:24" ht="12.75">
      <c r="U53" s="25" t="s">
        <v>74</v>
      </c>
      <c r="V53" s="8">
        <f t="shared" si="11"/>
        <v>0.7850531831045121</v>
      </c>
      <c r="W53" s="8">
        <f t="shared" si="10"/>
        <v>0.8358705098493627</v>
      </c>
      <c r="X53" s="26">
        <f t="shared" si="10"/>
        <v>0.793057427698221</v>
      </c>
    </row>
    <row r="54" spans="21:24" ht="12.75">
      <c r="U54" s="25" t="s">
        <v>72</v>
      </c>
      <c r="V54" s="8"/>
      <c r="W54" s="8">
        <f t="shared" si="10"/>
        <v>0.8593103086840312</v>
      </c>
      <c r="X54" s="26">
        <f t="shared" si="10"/>
        <v>0.8743594701730639</v>
      </c>
    </row>
    <row r="55" spans="21:24" ht="12.75">
      <c r="U55" s="27"/>
      <c r="V55" s="8" t="s">
        <v>0</v>
      </c>
      <c r="W55" s="16" t="s">
        <v>88</v>
      </c>
      <c r="X55" s="28" t="s">
        <v>1</v>
      </c>
    </row>
    <row r="56" spans="21:24" ht="12.75">
      <c r="U56" s="25" t="s">
        <v>73</v>
      </c>
      <c r="V56" s="8">
        <f>L33/Q33</f>
        <v>0.9371957864148202</v>
      </c>
      <c r="W56" s="8">
        <f aca="true" t="shared" si="12" ref="W56:X64">M33/R33</f>
        <v>0.8626540371528416</v>
      </c>
      <c r="X56" s="26">
        <f t="shared" si="12"/>
        <v>0.9609194270807698</v>
      </c>
    </row>
    <row r="57" spans="21:24" ht="12.75">
      <c r="U57" s="25" t="s">
        <v>75</v>
      </c>
      <c r="V57" s="8">
        <f aca="true" t="shared" si="13" ref="V57:V64">L34/Q34</f>
        <v>0.9303498063152952</v>
      </c>
      <c r="W57" s="8">
        <f t="shared" si="12"/>
        <v>0.8256919611327123</v>
      </c>
      <c r="X57" s="26">
        <f t="shared" si="12"/>
        <v>0.9212646347518298</v>
      </c>
    </row>
    <row r="58" spans="21:24" ht="12.75">
      <c r="U58" s="25" t="s">
        <v>76</v>
      </c>
      <c r="V58" s="8">
        <f t="shared" si="13"/>
        <v>0.9383545443794519</v>
      </c>
      <c r="W58" s="8">
        <f t="shared" si="12"/>
        <v>1.0011602545588543</v>
      </c>
      <c r="X58" s="26">
        <f t="shared" si="12"/>
        <v>0.9814178088063014</v>
      </c>
    </row>
    <row r="59" spans="21:24" ht="12.75">
      <c r="U59" s="25" t="s">
        <v>77</v>
      </c>
      <c r="V59" s="8">
        <f t="shared" si="13"/>
        <v>1.0715683000143137</v>
      </c>
      <c r="W59" s="8">
        <f t="shared" si="12"/>
        <v>0.9403260535219933</v>
      </c>
      <c r="X59" s="26">
        <f t="shared" si="12"/>
        <v>0.975717776420281</v>
      </c>
    </row>
    <row r="60" spans="21:24" ht="12.75">
      <c r="U60" s="25" t="s">
        <v>78</v>
      </c>
      <c r="V60" s="8">
        <f t="shared" si="13"/>
        <v>0.771179200628045</v>
      </c>
      <c r="W60" s="8">
        <f t="shared" si="12"/>
        <v>0.6455337078651685</v>
      </c>
      <c r="X60" s="26">
        <f t="shared" si="12"/>
        <v>0.6453943407585792</v>
      </c>
    </row>
    <row r="61" spans="21:24" ht="12.75">
      <c r="U61" s="25" t="s">
        <v>81</v>
      </c>
      <c r="V61" s="8">
        <f t="shared" si="13"/>
        <v>0.9372291529875246</v>
      </c>
      <c r="W61" s="8">
        <f t="shared" si="12"/>
        <v>0.7478001554066824</v>
      </c>
      <c r="X61" s="26">
        <f t="shared" si="12"/>
        <v>0.996340825927862</v>
      </c>
    </row>
    <row r="62" spans="21:24" ht="12.75">
      <c r="U62" s="25" t="s">
        <v>82</v>
      </c>
      <c r="V62" s="8">
        <f t="shared" si="13"/>
        <v>2.2945361386867</v>
      </c>
      <c r="W62" s="8">
        <f t="shared" si="12"/>
        <v>0.828887112297805</v>
      </c>
      <c r="X62" s="26">
        <f t="shared" si="12"/>
        <v>0.9121904303919212</v>
      </c>
    </row>
    <row r="63" spans="21:24" ht="12.75">
      <c r="U63" s="25" t="s">
        <v>79</v>
      </c>
      <c r="V63" s="8">
        <f t="shared" si="13"/>
        <v>0.7089283219225933</v>
      </c>
      <c r="W63" s="8">
        <f t="shared" si="12"/>
        <v>0.8303023663453112</v>
      </c>
      <c r="X63" s="26">
        <f t="shared" si="12"/>
        <v>0.7657568849731994</v>
      </c>
    </row>
    <row r="64" spans="21:24" ht="13.5" thickBot="1">
      <c r="U64" s="29" t="s">
        <v>80</v>
      </c>
      <c r="V64" s="11">
        <f t="shared" si="13"/>
        <v>0.7060069570634961</v>
      </c>
      <c r="W64" s="11">
        <f t="shared" si="12"/>
        <v>0.7624705058250996</v>
      </c>
      <c r="X64" s="30">
        <f t="shared" si="12"/>
        <v>0.5761071310864022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Veronika Baričičová</cp:lastModifiedBy>
  <cp:lastPrinted>2004-10-20T11:29:36Z</cp:lastPrinted>
  <dcterms:created xsi:type="dcterms:W3CDTF">2004-10-10T21:10:38Z</dcterms:created>
  <dcterms:modified xsi:type="dcterms:W3CDTF">2004-10-20T11:34:46Z</dcterms:modified>
  <cp:category/>
  <cp:version/>
  <cp:contentType/>
  <cp:contentStatus/>
</cp:coreProperties>
</file>