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0" windowWidth="11250" windowHeight="5715" activeTab="0"/>
  </bookViews>
  <sheets>
    <sheet name="Hárok1" sheetId="1" r:id="rId1"/>
  </sheets>
  <definedNames/>
  <calcPr fullCalcOnLoad="1"/>
</workbook>
</file>

<file path=xl/comments1.xml><?xml version="1.0" encoding="utf-8"?>
<comments xmlns="http://schemas.openxmlformats.org/spreadsheetml/2006/main">
  <authors>
    <author>--</author>
  </authors>
  <commentList>
    <comment ref="I25" authorId="0">
      <text>
        <r>
          <rPr>
            <b/>
            <sz val="8"/>
            <rFont val="Tahoma"/>
            <family val="0"/>
          </rPr>
          <t>--: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<sst xmlns="http://schemas.openxmlformats.org/spreadsheetml/2006/main" count="123" uniqueCount="91">
  <si>
    <t>Čerpanie dočasných colných kvót pre dovoz priemyselných druhov tovaru v roku 2002</t>
  </si>
  <si>
    <t xml:space="preserve">                              Príloha č. 1</t>
  </si>
  <si>
    <t>P.č.</t>
  </si>
  <si>
    <t>Číslo</t>
  </si>
  <si>
    <t xml:space="preserve">Merná </t>
  </si>
  <si>
    <t>Názov tovaru</t>
  </si>
  <si>
    <t>Ročná</t>
  </si>
  <si>
    <t>Colná sadzba</t>
  </si>
  <si>
    <t>Čerpanie kvót</t>
  </si>
  <si>
    <t>podpoložky CS</t>
  </si>
  <si>
    <t>jednotka</t>
  </si>
  <si>
    <t>kvóta</t>
  </si>
  <si>
    <t>zmluvná</t>
  </si>
  <si>
    <t>preferenčná</t>
  </si>
  <si>
    <t>množstvo v m.j.</t>
  </si>
  <si>
    <t>hotnota v tis.Sk</t>
  </si>
  <si>
    <t>%</t>
  </si>
  <si>
    <t>1.</t>
  </si>
  <si>
    <t>KGN</t>
  </si>
  <si>
    <t>sadze-ostatné</t>
  </si>
  <si>
    <t>2.</t>
  </si>
  <si>
    <t>anilín</t>
  </si>
  <si>
    <t>3.</t>
  </si>
  <si>
    <t>kaprolaktám</t>
  </si>
  <si>
    <t>4.</t>
  </si>
  <si>
    <t>teofylín</t>
  </si>
  <si>
    <t>5.</t>
  </si>
  <si>
    <t>ostatné deriváty kokainu, jeho soli,estery</t>
  </si>
  <si>
    <t>6.</t>
  </si>
  <si>
    <t>prípravky na čistenie</t>
  </si>
  <si>
    <t>7.</t>
  </si>
  <si>
    <t>ostatný polyetylén</t>
  </si>
  <si>
    <t>8.</t>
  </si>
  <si>
    <t>polyetyléntereftalát</t>
  </si>
  <si>
    <t>9.</t>
  </si>
  <si>
    <t>samolepiace platne, listy, fólie, pásky</t>
  </si>
  <si>
    <t>10.</t>
  </si>
  <si>
    <t>výrobky z plastov</t>
  </si>
  <si>
    <t>11.</t>
  </si>
  <si>
    <t>polyesterová priadza</t>
  </si>
  <si>
    <t>12.</t>
  </si>
  <si>
    <t>viskózové vlákna</t>
  </si>
  <si>
    <t>13.</t>
  </si>
  <si>
    <t>MTK</t>
  </si>
  <si>
    <t>tabuľové sklo plavené</t>
  </si>
  <si>
    <t>14.</t>
  </si>
  <si>
    <t>ploché valcované výrobky potiahnuté Zn</t>
  </si>
  <si>
    <t>15.</t>
  </si>
  <si>
    <t>ploché valcované výrobky  natierané,</t>
  </si>
  <si>
    <t>lakované alebo potiahnuté plastami</t>
  </si>
  <si>
    <t>16.</t>
  </si>
  <si>
    <t>samorezné skrutky do plechu</t>
  </si>
  <si>
    <t>17.</t>
  </si>
  <si>
    <t>ostatné skrutky</t>
  </si>
  <si>
    <t>18.</t>
  </si>
  <si>
    <t>NAR</t>
  </si>
  <si>
    <t>elektrické transformátory, odpory</t>
  </si>
  <si>
    <t>19.</t>
  </si>
  <si>
    <t>riadiace cievky</t>
  </si>
  <si>
    <t>20.</t>
  </si>
  <si>
    <t>feritové jadrá</t>
  </si>
  <si>
    <t>21.</t>
  </si>
  <si>
    <t>galvanické články, batérie</t>
  </si>
  <si>
    <t>22.</t>
  </si>
  <si>
    <t>ostatné časti, súčasti</t>
  </si>
  <si>
    <t>23.</t>
  </si>
  <si>
    <t>stále uhlíkové odpory, zložené, vrstvené</t>
  </si>
  <si>
    <t>24.</t>
  </si>
  <si>
    <t>tlačené obvody</t>
  </si>
  <si>
    <t>25.</t>
  </si>
  <si>
    <t>poistky</t>
  </si>
  <si>
    <t>26.</t>
  </si>
  <si>
    <t>ostatné vypínače</t>
  </si>
  <si>
    <t>27.</t>
  </si>
  <si>
    <t>ostatné vypínače nepresahujúce 60 V</t>
  </si>
  <si>
    <t>28.</t>
  </si>
  <si>
    <t>spojky a kontakty na drôty a káble</t>
  </si>
  <si>
    <t>29.</t>
  </si>
  <si>
    <t>elektronické systémy</t>
  </si>
  <si>
    <t>30.</t>
  </si>
  <si>
    <t>display</t>
  </si>
  <si>
    <t>31.</t>
  </si>
  <si>
    <t>diaľkový ovládač</t>
  </si>
  <si>
    <t>32.</t>
  </si>
  <si>
    <t>súpravy zapaľ.káblov vybavené prípojkami</t>
  </si>
  <si>
    <t>33.</t>
  </si>
  <si>
    <t>súpravy zapaľovacích káblov</t>
  </si>
  <si>
    <t>34.</t>
  </si>
  <si>
    <t>izolačné príslušenstvo z plastov</t>
  </si>
  <si>
    <t>35.</t>
  </si>
  <si>
    <t>integrovaný obvod</t>
  </si>
</sst>
</file>

<file path=xl/styles.xml><?xml version="1.0" encoding="utf-8"?>
<styleSheet xmlns="http://schemas.openxmlformats.org/spreadsheetml/2006/main">
  <numFmts count="11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0.0"/>
    <numFmt numFmtId="165" formatCode="_-* #,##0\ _S_k_-;\-* #,##0\ _S_k_-;_-* &quot;-&quot;??\ _S_k_-;_-@_-"/>
    <numFmt numFmtId="166" formatCode="0.00;[Red]0.00"/>
  </numFmts>
  <fonts count="7">
    <font>
      <sz val="10"/>
      <name val="Arial CE"/>
      <family val="0"/>
    </font>
    <font>
      <b/>
      <sz val="10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sz val="9"/>
      <name val="Arial CE"/>
      <family val="2"/>
    </font>
    <font>
      <b/>
      <sz val="8"/>
      <name val="Tahoma"/>
      <family val="0"/>
    </font>
    <font>
      <sz val="8"/>
      <name val="Tahoma"/>
      <family val="0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8" xfId="0" applyFont="1" applyBorder="1" applyAlignment="1">
      <alignment horizontal="left"/>
    </xf>
    <xf numFmtId="0" fontId="0" fillId="0" borderId="9" xfId="0" applyFont="1" applyBorder="1" applyAlignment="1">
      <alignment horizontal="center"/>
    </xf>
    <xf numFmtId="0" fontId="0" fillId="0" borderId="10" xfId="0" applyFont="1" applyBorder="1" applyAlignment="1">
      <alignment/>
    </xf>
    <xf numFmtId="3" fontId="0" fillId="0" borderId="11" xfId="0" applyNumberFormat="1" applyFont="1" applyBorder="1" applyAlignment="1">
      <alignment horizontal="right"/>
    </xf>
    <xf numFmtId="164" fontId="0" fillId="0" borderId="9" xfId="0" applyNumberFormat="1" applyFont="1" applyBorder="1" applyAlignment="1">
      <alignment horizontal="center"/>
    </xf>
    <xf numFmtId="164" fontId="0" fillId="0" borderId="11" xfId="0" applyNumberFormat="1" applyFont="1" applyBorder="1" applyAlignment="1">
      <alignment horizontal="center"/>
    </xf>
    <xf numFmtId="165" fontId="0" fillId="0" borderId="9" xfId="15" applyNumberFormat="1" applyFont="1" applyBorder="1" applyAlignment="1">
      <alignment horizontal="right"/>
    </xf>
    <xf numFmtId="165" fontId="0" fillId="0" borderId="9" xfId="15" applyNumberFormat="1" applyFont="1" applyBorder="1" applyAlignment="1">
      <alignment/>
    </xf>
    <xf numFmtId="2" fontId="0" fillId="0" borderId="10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/>
    </xf>
    <xf numFmtId="3" fontId="0" fillId="0" borderId="15" xfId="0" applyNumberFormat="1" applyFont="1" applyBorder="1" applyAlignment="1">
      <alignment horizontal="right"/>
    </xf>
    <xf numFmtId="164" fontId="0" fillId="0" borderId="13" xfId="0" applyNumberFormat="1" applyFont="1" applyBorder="1" applyAlignment="1">
      <alignment horizontal="center"/>
    </xf>
    <xf numFmtId="164" fontId="0" fillId="0" borderId="15" xfId="0" applyNumberFormat="1" applyFont="1" applyBorder="1" applyAlignment="1">
      <alignment horizontal="center"/>
    </xf>
    <xf numFmtId="165" fontId="0" fillId="0" borderId="13" xfId="15" applyNumberFormat="1" applyFont="1" applyBorder="1" applyAlignment="1">
      <alignment horizontal="right"/>
    </xf>
    <xf numFmtId="165" fontId="0" fillId="0" borderId="13" xfId="15" applyNumberFormat="1" applyFont="1" applyBorder="1" applyAlignment="1">
      <alignment/>
    </xf>
    <xf numFmtId="2" fontId="0" fillId="0" borderId="14" xfId="0" applyNumberFormat="1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6" xfId="0" applyFont="1" applyBorder="1" applyAlignment="1">
      <alignment horizontal="left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/>
    </xf>
    <xf numFmtId="3" fontId="0" fillId="0" borderId="19" xfId="0" applyNumberFormat="1" applyFont="1" applyBorder="1" applyAlignment="1">
      <alignment horizontal="right"/>
    </xf>
    <xf numFmtId="164" fontId="0" fillId="0" borderId="17" xfId="0" applyNumberFormat="1" applyFont="1" applyBorder="1" applyAlignment="1">
      <alignment horizontal="center"/>
    </xf>
    <xf numFmtId="164" fontId="0" fillId="0" borderId="19" xfId="0" applyNumberFormat="1" applyFont="1" applyBorder="1" applyAlignment="1">
      <alignment horizontal="center"/>
    </xf>
    <xf numFmtId="165" fontId="0" fillId="0" borderId="17" xfId="15" applyNumberFormat="1" applyFont="1" applyBorder="1" applyAlignment="1">
      <alignment horizontal="right"/>
    </xf>
    <xf numFmtId="165" fontId="0" fillId="0" borderId="17" xfId="15" applyNumberFormat="1" applyFont="1" applyBorder="1" applyAlignment="1">
      <alignment/>
    </xf>
    <xf numFmtId="0" fontId="0" fillId="0" borderId="17" xfId="0" applyNumberFormat="1" applyFont="1" applyBorder="1" applyAlignment="1">
      <alignment horizontal="center"/>
    </xf>
    <xf numFmtId="0" fontId="0" fillId="0" borderId="18" xfId="0" applyFont="1" applyBorder="1" applyAlignment="1">
      <alignment/>
    </xf>
    <xf numFmtId="0" fontId="0" fillId="0" borderId="17" xfId="0" applyFont="1" applyBorder="1" applyAlignment="1">
      <alignment horizontal="right"/>
    </xf>
    <xf numFmtId="164" fontId="0" fillId="0" borderId="17" xfId="0" applyNumberFormat="1" applyFont="1" applyBorder="1" applyAlignment="1">
      <alignment horizontal="center"/>
    </xf>
    <xf numFmtId="165" fontId="0" fillId="0" borderId="17" xfId="15" applyNumberFormat="1" applyFont="1" applyBorder="1" applyAlignment="1">
      <alignment horizontal="right"/>
    </xf>
    <xf numFmtId="165" fontId="0" fillId="0" borderId="17" xfId="15" applyNumberFormat="1" applyFont="1" applyBorder="1" applyAlignment="1">
      <alignment/>
    </xf>
    <xf numFmtId="2" fontId="0" fillId="0" borderId="17" xfId="0" applyNumberFormat="1" applyFont="1" applyBorder="1" applyAlignment="1">
      <alignment horizontal="center"/>
    </xf>
    <xf numFmtId="0" fontId="0" fillId="0" borderId="20" xfId="0" applyNumberFormat="1" applyFont="1" applyBorder="1" applyAlignment="1">
      <alignment horizontal="center"/>
    </xf>
    <xf numFmtId="0" fontId="0" fillId="0" borderId="21" xfId="0" applyFont="1" applyBorder="1" applyAlignment="1">
      <alignment horizontal="left"/>
    </xf>
    <xf numFmtId="0" fontId="0" fillId="0" borderId="20" xfId="0" applyFont="1" applyBorder="1" applyAlignment="1">
      <alignment horizontal="center"/>
    </xf>
    <xf numFmtId="0" fontId="0" fillId="0" borderId="22" xfId="0" applyBorder="1" applyAlignment="1">
      <alignment/>
    </xf>
    <xf numFmtId="0" fontId="0" fillId="0" borderId="20" xfId="0" applyBorder="1" applyAlignment="1">
      <alignment horizontal="right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Font="1" applyBorder="1" applyAlignment="1">
      <alignment horizontal="center"/>
    </xf>
    <xf numFmtId="0" fontId="0" fillId="0" borderId="23" xfId="0" applyFont="1" applyBorder="1" applyAlignment="1">
      <alignment horizontal="left"/>
    </xf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/>
    </xf>
    <xf numFmtId="0" fontId="0" fillId="0" borderId="0" xfId="0" applyFont="1" applyBorder="1" applyAlignment="1">
      <alignment horizontal="right"/>
    </xf>
    <xf numFmtId="164" fontId="0" fillId="0" borderId="24" xfId="0" applyNumberFormat="1" applyFont="1" applyBorder="1" applyAlignment="1">
      <alignment horizontal="center"/>
    </xf>
    <xf numFmtId="1" fontId="0" fillId="0" borderId="24" xfId="15" applyNumberFormat="1" applyFont="1" applyBorder="1" applyAlignment="1">
      <alignment horizontal="center"/>
    </xf>
    <xf numFmtId="2" fontId="0" fillId="0" borderId="25" xfId="0" applyNumberFormat="1" applyFont="1" applyBorder="1" applyAlignment="1">
      <alignment horizontal="center"/>
    </xf>
    <xf numFmtId="0" fontId="0" fillId="0" borderId="19" xfId="0" applyFont="1" applyBorder="1" applyAlignment="1">
      <alignment horizontal="right"/>
    </xf>
    <xf numFmtId="2" fontId="0" fillId="0" borderId="18" xfId="0" applyNumberFormat="1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2" xfId="0" applyFont="1" applyBorder="1" applyAlignment="1">
      <alignment/>
    </xf>
    <xf numFmtId="3" fontId="0" fillId="0" borderId="26" xfId="0" applyNumberFormat="1" applyFont="1" applyBorder="1" applyAlignment="1">
      <alignment horizontal="right"/>
    </xf>
    <xf numFmtId="164" fontId="0" fillId="0" borderId="20" xfId="0" applyNumberFormat="1" applyFont="1" applyBorder="1" applyAlignment="1">
      <alignment horizontal="center"/>
    </xf>
    <xf numFmtId="164" fontId="0" fillId="0" borderId="26" xfId="0" applyNumberFormat="1" applyFont="1" applyBorder="1" applyAlignment="1">
      <alignment horizontal="center"/>
    </xf>
    <xf numFmtId="165" fontId="0" fillId="0" borderId="20" xfId="15" applyNumberFormat="1" applyFont="1" applyBorder="1" applyAlignment="1">
      <alignment horizontal="right"/>
    </xf>
    <xf numFmtId="165" fontId="0" fillId="0" borderId="20" xfId="15" applyNumberFormat="1" applyFont="1" applyBorder="1" applyAlignment="1">
      <alignment/>
    </xf>
    <xf numFmtId="2" fontId="0" fillId="0" borderId="22" xfId="0" applyNumberFormat="1" applyFont="1" applyBorder="1" applyAlignment="1">
      <alignment horizontal="center"/>
    </xf>
    <xf numFmtId="0" fontId="0" fillId="0" borderId="15" xfId="0" applyFont="1" applyBorder="1" applyAlignment="1">
      <alignment horizontal="right"/>
    </xf>
    <xf numFmtId="0" fontId="0" fillId="0" borderId="24" xfId="0" applyBorder="1" applyAlignment="1">
      <alignment horizontal="center"/>
    </xf>
    <xf numFmtId="3" fontId="0" fillId="0" borderId="0" xfId="0" applyNumberFormat="1" applyFont="1" applyBorder="1" applyAlignment="1">
      <alignment horizontal="right"/>
    </xf>
    <xf numFmtId="164" fontId="0" fillId="0" borderId="0" xfId="0" applyNumberFormat="1" applyFont="1" applyBorder="1" applyAlignment="1">
      <alignment horizontal="center"/>
    </xf>
    <xf numFmtId="165" fontId="0" fillId="0" borderId="24" xfId="15" applyNumberFormat="1" applyFont="1" applyBorder="1" applyAlignment="1">
      <alignment horizontal="right"/>
    </xf>
    <xf numFmtId="165" fontId="0" fillId="0" borderId="24" xfId="15" applyNumberFormat="1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26" xfId="0" applyFont="1" applyBorder="1" applyAlignment="1">
      <alignment horizontal="right"/>
    </xf>
    <xf numFmtId="0" fontId="0" fillId="0" borderId="23" xfId="0" applyFont="1" applyBorder="1" applyAlignment="1">
      <alignment horizontal="center"/>
    </xf>
    <xf numFmtId="166" fontId="0" fillId="0" borderId="13" xfId="0" applyNumberFormat="1" applyFont="1" applyBorder="1" applyAlignment="1">
      <alignment horizontal="center"/>
    </xf>
    <xf numFmtId="0" fontId="4" fillId="0" borderId="0" xfId="0" applyFont="1" applyAlignment="1" applyProtection="1">
      <alignment/>
      <protection locked="0"/>
    </xf>
    <xf numFmtId="0" fontId="0" fillId="0" borderId="26" xfId="0" applyFont="1" applyBorder="1" applyAlignment="1">
      <alignment/>
    </xf>
    <xf numFmtId="3" fontId="0" fillId="0" borderId="20" xfId="0" applyNumberFormat="1" applyFont="1" applyBorder="1" applyAlignment="1">
      <alignment horizontal="right"/>
    </xf>
    <xf numFmtId="2" fontId="0" fillId="0" borderId="20" xfId="0" applyNumberFormat="1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28" xfId="0" applyFont="1" applyBorder="1" applyAlignment="1">
      <alignment horizontal="left"/>
    </xf>
    <xf numFmtId="0" fontId="0" fillId="0" borderId="29" xfId="0" applyFont="1" applyBorder="1" applyAlignment="1">
      <alignment/>
    </xf>
    <xf numFmtId="3" fontId="0" fillId="0" borderId="27" xfId="0" applyNumberFormat="1" applyFont="1" applyBorder="1" applyAlignment="1">
      <alignment horizontal="right"/>
    </xf>
    <xf numFmtId="164" fontId="0" fillId="0" borderId="29" xfId="0" applyNumberFormat="1" applyFont="1" applyBorder="1" applyAlignment="1">
      <alignment horizontal="center"/>
    </xf>
    <xf numFmtId="164" fontId="0" fillId="0" borderId="27" xfId="0" applyNumberFormat="1" applyFont="1" applyBorder="1" applyAlignment="1">
      <alignment horizontal="center"/>
    </xf>
    <xf numFmtId="165" fontId="0" fillId="0" borderId="27" xfId="15" applyNumberFormat="1" applyFont="1" applyBorder="1" applyAlignment="1">
      <alignment horizontal="right"/>
    </xf>
    <xf numFmtId="165" fontId="0" fillId="0" borderId="27" xfId="15" applyNumberFormat="1" applyFont="1" applyBorder="1" applyAlignment="1">
      <alignment/>
    </xf>
    <xf numFmtId="2" fontId="0" fillId="0" borderId="17" xfId="0" applyNumberFormat="1" applyFont="1" applyBorder="1" applyAlignment="1">
      <alignment horizontal="center"/>
    </xf>
    <xf numFmtId="0" fontId="1" fillId="0" borderId="7" xfId="0" applyFont="1" applyBorder="1" applyAlignment="1">
      <alignment/>
    </xf>
    <xf numFmtId="0" fontId="1" fillId="0" borderId="2" xfId="0" applyFont="1" applyBorder="1" applyAlignment="1">
      <alignment/>
    </xf>
    <xf numFmtId="165" fontId="1" fillId="0" borderId="7" xfId="15" applyNumberFormat="1" applyFont="1" applyBorder="1" applyAlignment="1">
      <alignment/>
    </xf>
    <xf numFmtId="2" fontId="1" fillId="0" borderId="7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5"/>
  <sheetViews>
    <sheetView tabSelected="1" zoomScale="75" zoomScaleNormal="75" workbookViewId="0" topLeftCell="E1">
      <selection activeCell="D16" sqref="D16"/>
    </sheetView>
  </sheetViews>
  <sheetFormatPr defaultColWidth="9.00390625" defaultRowHeight="12.75"/>
  <cols>
    <col min="1" max="1" width="5.375" style="0" customWidth="1"/>
    <col min="2" max="2" width="11.875" style="0" customWidth="1"/>
    <col min="3" max="3" width="7.25390625" style="0" customWidth="1"/>
    <col min="4" max="4" width="37.625" style="0" customWidth="1"/>
    <col min="5" max="5" width="12.875" style="0" customWidth="1"/>
    <col min="8" max="8" width="16.125" style="0" customWidth="1"/>
    <col min="9" max="9" width="18.875" style="0" customWidth="1"/>
    <col min="10" max="10" width="11.125" style="0" customWidth="1"/>
  </cols>
  <sheetData>
    <row r="1" spans="1:10" ht="12.75">
      <c r="A1" s="1" t="s">
        <v>0</v>
      </c>
      <c r="B1" s="1"/>
      <c r="C1" s="1"/>
      <c r="D1" s="1"/>
      <c r="E1" s="1"/>
      <c r="F1" s="1"/>
      <c r="G1" s="1"/>
      <c r="H1" s="1"/>
      <c r="I1" s="1" t="s">
        <v>1</v>
      </c>
      <c r="J1" s="1"/>
    </row>
    <row r="2" spans="1:10" ht="13.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3.5" thickBot="1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3" t="s">
        <v>7</v>
      </c>
      <c r="G3" s="4"/>
      <c r="H3" s="5" t="s">
        <v>8</v>
      </c>
      <c r="I3" s="6"/>
      <c r="J3" s="4"/>
    </row>
    <row r="4" spans="1:10" ht="13.5" thickBot="1">
      <c r="A4" s="7"/>
      <c r="B4" s="8" t="s">
        <v>9</v>
      </c>
      <c r="C4" s="8" t="s">
        <v>10</v>
      </c>
      <c r="D4" s="8"/>
      <c r="E4" s="8" t="s">
        <v>11</v>
      </c>
      <c r="F4" s="9" t="s">
        <v>12</v>
      </c>
      <c r="G4" s="9" t="s">
        <v>13</v>
      </c>
      <c r="H4" s="9" t="s">
        <v>14</v>
      </c>
      <c r="I4" s="10" t="s">
        <v>15</v>
      </c>
      <c r="J4" s="9" t="s">
        <v>16</v>
      </c>
    </row>
    <row r="5" spans="1:11" ht="12.75">
      <c r="A5" s="11" t="s">
        <v>17</v>
      </c>
      <c r="B5" s="12">
        <v>28030080</v>
      </c>
      <c r="C5" s="13" t="s">
        <v>18</v>
      </c>
      <c r="D5" s="14" t="s">
        <v>19</v>
      </c>
      <c r="E5" s="15">
        <v>5000000</v>
      </c>
      <c r="F5" s="16">
        <v>2.3</v>
      </c>
      <c r="G5" s="17">
        <v>0</v>
      </c>
      <c r="H5" s="18">
        <v>3287236</v>
      </c>
      <c r="I5" s="19">
        <v>81945</v>
      </c>
      <c r="J5" s="20">
        <v>65.74</v>
      </c>
      <c r="K5" s="21"/>
    </row>
    <row r="6" spans="1:11" ht="12.75">
      <c r="A6" s="22" t="s">
        <v>20</v>
      </c>
      <c r="B6" s="23">
        <v>29214100</v>
      </c>
      <c r="C6" s="24" t="s">
        <v>18</v>
      </c>
      <c r="D6" s="25" t="s">
        <v>21</v>
      </c>
      <c r="E6" s="26">
        <v>6000000</v>
      </c>
      <c r="F6" s="27">
        <v>6.5</v>
      </c>
      <c r="G6" s="28">
        <v>0</v>
      </c>
      <c r="H6" s="29">
        <v>462050</v>
      </c>
      <c r="I6" s="30">
        <v>11479</v>
      </c>
      <c r="J6" s="31">
        <f aca="true" t="shared" si="0" ref="J6:J44">H6/E6*100</f>
        <v>7.700833333333333</v>
      </c>
      <c r="K6" s="21"/>
    </row>
    <row r="7" spans="1:11" ht="12.75">
      <c r="A7" s="32" t="s">
        <v>22</v>
      </c>
      <c r="B7" s="33">
        <v>29337100</v>
      </c>
      <c r="C7" s="34" t="s">
        <v>18</v>
      </c>
      <c r="D7" s="35" t="s">
        <v>23</v>
      </c>
      <c r="E7" s="36">
        <v>6000000</v>
      </c>
      <c r="F7" s="37">
        <v>5</v>
      </c>
      <c r="G7" s="38">
        <v>0</v>
      </c>
      <c r="H7" s="39">
        <v>1558886</v>
      </c>
      <c r="I7" s="40">
        <v>67507</v>
      </c>
      <c r="J7" s="31">
        <f t="shared" si="0"/>
        <v>25.98143333333333</v>
      </c>
      <c r="K7" s="21"/>
    </row>
    <row r="8" spans="1:11" ht="12.75">
      <c r="A8" s="41" t="s">
        <v>24</v>
      </c>
      <c r="B8" s="33">
        <v>29395100</v>
      </c>
      <c r="C8" s="34"/>
      <c r="D8" s="42" t="s">
        <v>25</v>
      </c>
      <c r="E8" s="43">
        <v>50000</v>
      </c>
      <c r="F8" s="44">
        <v>1.5</v>
      </c>
      <c r="G8" s="44">
        <v>0</v>
      </c>
      <c r="H8" s="45">
        <v>17000</v>
      </c>
      <c r="I8" s="46">
        <v>28932</v>
      </c>
      <c r="J8" s="47">
        <f>H8/E8*100</f>
        <v>34</v>
      </c>
      <c r="K8" s="21"/>
    </row>
    <row r="9" spans="1:11" ht="12.75">
      <c r="A9" s="48"/>
      <c r="B9" s="49">
        <v>29395900</v>
      </c>
      <c r="C9" s="50" t="s">
        <v>18</v>
      </c>
      <c r="D9" s="51"/>
      <c r="E9" s="52"/>
      <c r="F9" s="53"/>
      <c r="G9" s="53"/>
      <c r="H9" s="52"/>
      <c r="I9" s="54"/>
      <c r="J9" s="53"/>
      <c r="K9" s="21"/>
    </row>
    <row r="10" spans="1:11" ht="12.75">
      <c r="A10" s="55" t="s">
        <v>26</v>
      </c>
      <c r="B10" s="56">
        <v>29399190</v>
      </c>
      <c r="C10" s="57" t="s">
        <v>18</v>
      </c>
      <c r="D10" s="58" t="s">
        <v>27</v>
      </c>
      <c r="E10" s="59">
        <v>150000</v>
      </c>
      <c r="F10" s="60">
        <v>2.6</v>
      </c>
      <c r="G10" s="28">
        <v>0</v>
      </c>
      <c r="H10" s="61">
        <v>0</v>
      </c>
      <c r="I10" s="61"/>
      <c r="J10" s="62">
        <f t="shared" si="0"/>
        <v>0</v>
      </c>
      <c r="K10" s="21"/>
    </row>
    <row r="11" spans="1:11" ht="12.75">
      <c r="A11" s="32" t="s">
        <v>28</v>
      </c>
      <c r="B11" s="33">
        <v>38109090</v>
      </c>
      <c r="C11" s="24" t="s">
        <v>18</v>
      </c>
      <c r="D11" s="35" t="s">
        <v>29</v>
      </c>
      <c r="E11" s="63">
        <v>375000</v>
      </c>
      <c r="F11" s="37">
        <v>5</v>
      </c>
      <c r="G11" s="38">
        <v>0</v>
      </c>
      <c r="H11" s="39">
        <v>2705</v>
      </c>
      <c r="I11" s="40">
        <v>269</v>
      </c>
      <c r="J11" s="64">
        <f t="shared" si="0"/>
        <v>0.7213333333333334</v>
      </c>
      <c r="K11" s="21"/>
    </row>
    <row r="12" spans="1:11" ht="12.75">
      <c r="A12" s="65" t="s">
        <v>30</v>
      </c>
      <c r="B12" s="33">
        <v>39012010</v>
      </c>
      <c r="C12" s="66" t="s">
        <v>18</v>
      </c>
      <c r="D12" s="42" t="s">
        <v>31</v>
      </c>
      <c r="E12" s="43">
        <v>1000000</v>
      </c>
      <c r="F12" s="44">
        <v>5</v>
      </c>
      <c r="G12" s="44">
        <v>0</v>
      </c>
      <c r="H12" s="45">
        <v>462215</v>
      </c>
      <c r="I12" s="46">
        <v>14889</v>
      </c>
      <c r="J12" s="47">
        <f>H12/E12*100</f>
        <v>46.2215</v>
      </c>
      <c r="K12" s="21"/>
    </row>
    <row r="13" spans="1:11" ht="12.75">
      <c r="A13" s="53"/>
      <c r="B13" s="49">
        <v>39012090</v>
      </c>
      <c r="C13" s="67"/>
      <c r="D13" s="51"/>
      <c r="E13" s="52"/>
      <c r="F13" s="53"/>
      <c r="G13" s="53"/>
      <c r="H13" s="52"/>
      <c r="I13" s="54"/>
      <c r="J13" s="53"/>
      <c r="K13" s="21"/>
    </row>
    <row r="14" spans="1:11" ht="12.75">
      <c r="A14" s="55" t="s">
        <v>32</v>
      </c>
      <c r="B14" s="49">
        <v>39076080</v>
      </c>
      <c r="C14" s="24" t="s">
        <v>18</v>
      </c>
      <c r="D14" s="68" t="s">
        <v>33</v>
      </c>
      <c r="E14" s="69">
        <v>9000000</v>
      </c>
      <c r="F14" s="70">
        <v>2</v>
      </c>
      <c r="G14" s="71">
        <v>0</v>
      </c>
      <c r="H14" s="72">
        <v>5110000</v>
      </c>
      <c r="I14" s="73">
        <v>198519</v>
      </c>
      <c r="J14" s="74">
        <f t="shared" si="0"/>
        <v>56.777777777777786</v>
      </c>
      <c r="K14" s="21"/>
    </row>
    <row r="15" spans="1:11" ht="12.75">
      <c r="A15" s="22" t="s">
        <v>34</v>
      </c>
      <c r="B15" s="23">
        <v>39199010</v>
      </c>
      <c r="C15" s="24" t="s">
        <v>18</v>
      </c>
      <c r="D15" s="25" t="s">
        <v>35</v>
      </c>
      <c r="E15" s="26">
        <v>122000</v>
      </c>
      <c r="F15" s="27">
        <v>6.5</v>
      </c>
      <c r="G15" s="28">
        <v>0</v>
      </c>
      <c r="H15" s="29">
        <v>2281</v>
      </c>
      <c r="I15" s="30">
        <v>551</v>
      </c>
      <c r="J15" s="31">
        <f t="shared" si="0"/>
        <v>1.869672131147541</v>
      </c>
      <c r="K15" s="21"/>
    </row>
    <row r="16" spans="1:11" ht="12.75">
      <c r="A16" s="22" t="s">
        <v>36</v>
      </c>
      <c r="B16" s="23">
        <v>39269099</v>
      </c>
      <c r="C16" s="24" t="s">
        <v>18</v>
      </c>
      <c r="D16" s="25" t="s">
        <v>37</v>
      </c>
      <c r="E16" s="75">
        <v>11000000</v>
      </c>
      <c r="F16" s="27">
        <v>6.5</v>
      </c>
      <c r="G16" s="28">
        <v>0</v>
      </c>
      <c r="H16" s="29">
        <v>372167</v>
      </c>
      <c r="I16" s="30">
        <v>104839</v>
      </c>
      <c r="J16" s="31">
        <f t="shared" si="0"/>
        <v>3.3833363636363636</v>
      </c>
      <c r="K16" s="21"/>
    </row>
    <row r="17" spans="1:11" ht="12.75">
      <c r="A17" s="22" t="s">
        <v>38</v>
      </c>
      <c r="B17" s="33">
        <v>54023300</v>
      </c>
      <c r="C17" s="34" t="s">
        <v>18</v>
      </c>
      <c r="D17" s="35" t="s">
        <v>39</v>
      </c>
      <c r="E17" s="63">
        <v>850000</v>
      </c>
      <c r="F17" s="37">
        <v>6.9</v>
      </c>
      <c r="G17" s="28">
        <v>0</v>
      </c>
      <c r="H17" s="39">
        <v>672455</v>
      </c>
      <c r="I17" s="40">
        <v>67923</v>
      </c>
      <c r="J17" s="31">
        <f t="shared" si="0"/>
        <v>79.11235294117647</v>
      </c>
      <c r="K17" s="21"/>
    </row>
    <row r="18" spans="1:11" ht="12.75">
      <c r="A18" s="32" t="s">
        <v>40</v>
      </c>
      <c r="B18" s="33">
        <v>54033200</v>
      </c>
      <c r="C18" s="34" t="s">
        <v>18</v>
      </c>
      <c r="D18" s="35" t="s">
        <v>41</v>
      </c>
      <c r="E18" s="63">
        <v>400000</v>
      </c>
      <c r="F18" s="37">
        <v>7.6</v>
      </c>
      <c r="G18" s="38">
        <v>0</v>
      </c>
      <c r="H18" s="39">
        <v>363968</v>
      </c>
      <c r="I18" s="40">
        <v>58049</v>
      </c>
      <c r="J18" s="31">
        <f t="shared" si="0"/>
        <v>90.99199999999999</v>
      </c>
      <c r="K18" s="21"/>
    </row>
    <row r="19" spans="1:11" ht="12.75">
      <c r="A19" s="34"/>
      <c r="B19" s="33">
        <v>700510</v>
      </c>
      <c r="C19" s="34"/>
      <c r="D19" s="35"/>
      <c r="E19" s="63"/>
      <c r="F19" s="37"/>
      <c r="G19" s="38"/>
      <c r="H19" s="39"/>
      <c r="I19" s="40"/>
      <c r="J19" s="64"/>
      <c r="K19" s="21"/>
    </row>
    <row r="20" spans="1:11" ht="12.75">
      <c r="A20" s="76" t="s">
        <v>42</v>
      </c>
      <c r="B20" s="56">
        <v>700521</v>
      </c>
      <c r="C20" s="57" t="s">
        <v>43</v>
      </c>
      <c r="D20" s="58" t="s">
        <v>44</v>
      </c>
      <c r="E20" s="77">
        <v>1500000</v>
      </c>
      <c r="F20" s="60">
        <v>12</v>
      </c>
      <c r="G20" s="78">
        <v>0</v>
      </c>
      <c r="H20" s="79">
        <v>286421</v>
      </c>
      <c r="I20" s="80">
        <v>64524</v>
      </c>
      <c r="J20" s="62">
        <f t="shared" si="0"/>
        <v>19.094733333333334</v>
      </c>
      <c r="K20" s="21"/>
    </row>
    <row r="21" spans="1:11" ht="12.75">
      <c r="A21" s="81"/>
      <c r="B21" s="49">
        <v>700529</v>
      </c>
      <c r="C21" s="50"/>
      <c r="D21" s="68"/>
      <c r="E21" s="82"/>
      <c r="F21" s="70"/>
      <c r="G21" s="71"/>
      <c r="H21" s="72"/>
      <c r="I21" s="73"/>
      <c r="J21" s="62"/>
      <c r="K21" s="21"/>
    </row>
    <row r="22" spans="1:11" ht="12.75">
      <c r="A22" s="83" t="s">
        <v>45</v>
      </c>
      <c r="B22" s="56">
        <v>72122090</v>
      </c>
      <c r="C22" s="57" t="s">
        <v>18</v>
      </c>
      <c r="D22" s="58" t="s">
        <v>46</v>
      </c>
      <c r="E22" s="59">
        <v>1000000</v>
      </c>
      <c r="F22" s="60">
        <v>4.9</v>
      </c>
      <c r="G22" s="78">
        <v>0</v>
      </c>
      <c r="H22" s="61">
        <v>0</v>
      </c>
      <c r="I22" s="61"/>
      <c r="J22" s="64">
        <f t="shared" si="0"/>
        <v>0</v>
      </c>
      <c r="K22" s="21"/>
    </row>
    <row r="23" spans="1:11" ht="12.75">
      <c r="A23" s="65" t="s">
        <v>47</v>
      </c>
      <c r="B23" s="33">
        <v>72124093</v>
      </c>
      <c r="C23" s="65" t="s">
        <v>18</v>
      </c>
      <c r="D23" s="35" t="s">
        <v>48</v>
      </c>
      <c r="E23" s="43">
        <v>1300000</v>
      </c>
      <c r="F23" s="44">
        <v>4.9</v>
      </c>
      <c r="G23" s="44">
        <v>0</v>
      </c>
      <c r="H23" s="45">
        <v>333691</v>
      </c>
      <c r="I23" s="46">
        <v>12064</v>
      </c>
      <c r="J23" s="47">
        <f>H23/E23*100</f>
        <v>25.66853846153846</v>
      </c>
      <c r="K23" s="21"/>
    </row>
    <row r="24" spans="1:11" ht="12.75">
      <c r="A24" s="53"/>
      <c r="B24" s="49">
        <v>72124095</v>
      </c>
      <c r="C24" s="53"/>
      <c r="D24" s="68" t="s">
        <v>49</v>
      </c>
      <c r="E24" s="52"/>
      <c r="F24" s="53"/>
      <c r="G24" s="53"/>
      <c r="H24" s="52"/>
      <c r="I24" s="54"/>
      <c r="J24" s="53"/>
      <c r="K24" s="21"/>
    </row>
    <row r="25" spans="1:11" ht="12.75">
      <c r="A25" s="55" t="s">
        <v>50</v>
      </c>
      <c r="B25" s="49">
        <v>73181491</v>
      </c>
      <c r="C25" s="50" t="s">
        <v>18</v>
      </c>
      <c r="D25" s="68" t="s">
        <v>51</v>
      </c>
      <c r="E25" s="69">
        <v>455000</v>
      </c>
      <c r="F25" s="70">
        <v>5</v>
      </c>
      <c r="G25" s="71">
        <v>0</v>
      </c>
      <c r="H25" s="72">
        <v>89649</v>
      </c>
      <c r="I25" s="73">
        <v>6866</v>
      </c>
      <c r="J25" s="74">
        <f t="shared" si="0"/>
        <v>19.703076923076924</v>
      </c>
      <c r="K25" s="21"/>
    </row>
    <row r="26" spans="1:11" ht="12.75">
      <c r="A26" s="22" t="s">
        <v>52</v>
      </c>
      <c r="B26" s="23">
        <v>73181510</v>
      </c>
      <c r="C26" s="24" t="s">
        <v>18</v>
      </c>
      <c r="D26" s="25" t="s">
        <v>53</v>
      </c>
      <c r="E26" s="26">
        <v>141000</v>
      </c>
      <c r="F26" s="27">
        <v>5.8</v>
      </c>
      <c r="G26" s="28">
        <v>0</v>
      </c>
      <c r="H26" s="29">
        <v>1744</v>
      </c>
      <c r="I26" s="30">
        <v>293</v>
      </c>
      <c r="J26" s="31">
        <f t="shared" si="0"/>
        <v>1.2368794326241135</v>
      </c>
      <c r="K26" s="21"/>
    </row>
    <row r="27" spans="1:11" ht="12.75">
      <c r="A27" s="22" t="s">
        <v>54</v>
      </c>
      <c r="B27" s="23">
        <v>85043190</v>
      </c>
      <c r="C27" s="24" t="s">
        <v>55</v>
      </c>
      <c r="D27" s="25" t="s">
        <v>56</v>
      </c>
      <c r="E27" s="26">
        <v>8000000</v>
      </c>
      <c r="F27" s="27">
        <v>5.2</v>
      </c>
      <c r="G27" s="28">
        <v>0</v>
      </c>
      <c r="H27" s="29">
        <v>3860791</v>
      </c>
      <c r="I27" s="30">
        <v>177589</v>
      </c>
      <c r="J27" s="31">
        <f t="shared" si="0"/>
        <v>48.2598875</v>
      </c>
      <c r="K27" s="21"/>
    </row>
    <row r="28" spans="1:11" ht="12.75">
      <c r="A28" s="22" t="s">
        <v>57</v>
      </c>
      <c r="B28" s="23">
        <v>85045080</v>
      </c>
      <c r="C28" s="84" t="s">
        <v>55</v>
      </c>
      <c r="D28" s="25" t="s">
        <v>58</v>
      </c>
      <c r="E28" s="26">
        <v>300000000</v>
      </c>
      <c r="F28" s="27">
        <v>3.3</v>
      </c>
      <c r="G28" s="28">
        <v>0</v>
      </c>
      <c r="H28" s="29">
        <v>127763407</v>
      </c>
      <c r="I28" s="30">
        <v>287</v>
      </c>
      <c r="J28" s="31">
        <f t="shared" si="0"/>
        <v>42.587802333333336</v>
      </c>
      <c r="K28" s="21"/>
    </row>
    <row r="29" spans="1:11" ht="12.75">
      <c r="A29" s="22" t="s">
        <v>59</v>
      </c>
      <c r="B29" s="23">
        <v>85049011</v>
      </c>
      <c r="C29" s="24" t="s">
        <v>18</v>
      </c>
      <c r="D29" s="25" t="s">
        <v>60</v>
      </c>
      <c r="E29" s="26">
        <v>1200000</v>
      </c>
      <c r="F29" s="27">
        <v>3.3</v>
      </c>
      <c r="G29" s="28">
        <v>0</v>
      </c>
      <c r="H29" s="29">
        <v>6252</v>
      </c>
      <c r="I29" s="30">
        <v>1028</v>
      </c>
      <c r="J29" s="31">
        <f t="shared" si="0"/>
        <v>0.521</v>
      </c>
      <c r="K29" s="21"/>
    </row>
    <row r="30" spans="1:11" ht="12.75">
      <c r="A30" s="22" t="s">
        <v>61</v>
      </c>
      <c r="B30" s="23">
        <v>85061099</v>
      </c>
      <c r="C30" s="24" t="s">
        <v>55</v>
      </c>
      <c r="D30" s="25" t="s">
        <v>62</v>
      </c>
      <c r="E30" s="26">
        <v>1500000</v>
      </c>
      <c r="F30" s="27">
        <v>12</v>
      </c>
      <c r="G30" s="28">
        <v>0</v>
      </c>
      <c r="H30" s="29">
        <v>1500000</v>
      </c>
      <c r="I30" s="30">
        <v>8225</v>
      </c>
      <c r="J30" s="31">
        <f t="shared" si="0"/>
        <v>100</v>
      </c>
      <c r="K30" s="21"/>
    </row>
    <row r="31" spans="1:11" ht="12.75">
      <c r="A31" s="22" t="s">
        <v>63</v>
      </c>
      <c r="B31" s="23">
        <v>85229098</v>
      </c>
      <c r="C31" s="24" t="s">
        <v>18</v>
      </c>
      <c r="D31" s="25" t="s">
        <v>64</v>
      </c>
      <c r="E31" s="26">
        <v>1800000</v>
      </c>
      <c r="F31" s="27">
        <v>12</v>
      </c>
      <c r="G31" s="28">
        <v>0</v>
      </c>
      <c r="H31" s="29">
        <v>1800000</v>
      </c>
      <c r="I31" s="30">
        <v>987692</v>
      </c>
      <c r="J31" s="31">
        <f t="shared" si="0"/>
        <v>100</v>
      </c>
      <c r="K31" s="21"/>
    </row>
    <row r="32" spans="1:11" ht="12.75">
      <c r="A32" s="22" t="s">
        <v>65</v>
      </c>
      <c r="B32" s="23">
        <v>85331000</v>
      </c>
      <c r="C32" s="24" t="s">
        <v>55</v>
      </c>
      <c r="D32" s="25" t="s">
        <v>66</v>
      </c>
      <c r="E32" s="26">
        <v>700000000</v>
      </c>
      <c r="F32" s="27">
        <v>0</v>
      </c>
      <c r="G32" s="28">
        <v>0</v>
      </c>
      <c r="H32" s="29">
        <v>2195000</v>
      </c>
      <c r="I32" s="30">
        <v>206</v>
      </c>
      <c r="J32" s="31">
        <f t="shared" si="0"/>
        <v>0.31357142857142856</v>
      </c>
      <c r="K32" s="21"/>
    </row>
    <row r="33" spans="1:11" ht="12.75">
      <c r="A33" s="22" t="s">
        <v>67</v>
      </c>
      <c r="B33" s="23">
        <v>85340019</v>
      </c>
      <c r="C33" s="24" t="s">
        <v>55</v>
      </c>
      <c r="D33" s="25" t="s">
        <v>68</v>
      </c>
      <c r="E33" s="26">
        <v>23000000</v>
      </c>
      <c r="F33" s="27">
        <v>0</v>
      </c>
      <c r="G33" s="28">
        <v>0</v>
      </c>
      <c r="H33" s="29">
        <v>523749</v>
      </c>
      <c r="I33" s="30">
        <v>10733</v>
      </c>
      <c r="J33" s="31">
        <f t="shared" si="0"/>
        <v>2.2771695652173913</v>
      </c>
      <c r="K33" s="21"/>
    </row>
    <row r="34" spans="1:11" ht="12.75">
      <c r="A34" s="22" t="s">
        <v>69</v>
      </c>
      <c r="B34" s="23">
        <v>85361010</v>
      </c>
      <c r="C34" s="24" t="s">
        <v>55</v>
      </c>
      <c r="D34" s="25" t="s">
        <v>70</v>
      </c>
      <c r="E34" s="26">
        <v>31000000</v>
      </c>
      <c r="F34" s="27">
        <v>4.8</v>
      </c>
      <c r="G34" s="28">
        <v>0</v>
      </c>
      <c r="H34" s="29">
        <v>4602540</v>
      </c>
      <c r="I34" s="30">
        <v>13958</v>
      </c>
      <c r="J34" s="31">
        <f t="shared" si="0"/>
        <v>14.846903225806452</v>
      </c>
      <c r="K34" s="21"/>
    </row>
    <row r="35" spans="1:11" ht="12.75">
      <c r="A35" s="22" t="s">
        <v>71</v>
      </c>
      <c r="B35" s="23">
        <v>85365019</v>
      </c>
      <c r="C35" s="24" t="s">
        <v>55</v>
      </c>
      <c r="D35" s="25" t="s">
        <v>72</v>
      </c>
      <c r="E35" s="26">
        <v>22500000</v>
      </c>
      <c r="F35" s="27">
        <v>4.8</v>
      </c>
      <c r="G35" s="28">
        <v>0</v>
      </c>
      <c r="H35" s="29">
        <v>9040785</v>
      </c>
      <c r="I35" s="30">
        <v>262564</v>
      </c>
      <c r="J35" s="31">
        <f t="shared" si="0"/>
        <v>40.181266666666666</v>
      </c>
      <c r="K35" s="21"/>
    </row>
    <row r="36" spans="1:11" ht="12.75">
      <c r="A36" s="22" t="s">
        <v>73</v>
      </c>
      <c r="B36" s="23">
        <v>85365080</v>
      </c>
      <c r="C36" s="24" t="s">
        <v>55</v>
      </c>
      <c r="D36" s="25" t="s">
        <v>74</v>
      </c>
      <c r="E36" s="26">
        <v>15000000</v>
      </c>
      <c r="F36" s="27">
        <v>4.8</v>
      </c>
      <c r="G36" s="28">
        <v>0</v>
      </c>
      <c r="H36" s="29">
        <v>7013332</v>
      </c>
      <c r="I36" s="30">
        <v>135487</v>
      </c>
      <c r="J36" s="31">
        <f t="shared" si="0"/>
        <v>46.75554666666667</v>
      </c>
      <c r="K36" s="21"/>
    </row>
    <row r="37" spans="1:11" ht="12.75">
      <c r="A37" s="22" t="s">
        <v>75</v>
      </c>
      <c r="B37" s="23">
        <v>85369010</v>
      </c>
      <c r="C37" s="24" t="s">
        <v>55</v>
      </c>
      <c r="D37" s="25" t="s">
        <v>76</v>
      </c>
      <c r="E37" s="26">
        <v>130000000</v>
      </c>
      <c r="F37" s="27">
        <v>0</v>
      </c>
      <c r="G37" s="28">
        <v>0</v>
      </c>
      <c r="H37" s="29">
        <v>1132560</v>
      </c>
      <c r="I37" s="30">
        <v>1094</v>
      </c>
      <c r="J37" s="31">
        <f t="shared" si="0"/>
        <v>0.8712</v>
      </c>
      <c r="K37" s="21"/>
    </row>
    <row r="38" spans="1:11" ht="12.75">
      <c r="A38" s="22" t="s">
        <v>77</v>
      </c>
      <c r="B38" s="23">
        <v>85389099</v>
      </c>
      <c r="C38" s="24" t="s">
        <v>18</v>
      </c>
      <c r="D38" s="25" t="s">
        <v>78</v>
      </c>
      <c r="E38" s="26">
        <v>1800000</v>
      </c>
      <c r="F38" s="27">
        <v>3</v>
      </c>
      <c r="G38" s="28">
        <v>0</v>
      </c>
      <c r="H38" s="29">
        <v>1520</v>
      </c>
      <c r="I38" s="30">
        <v>706</v>
      </c>
      <c r="J38" s="31">
        <f t="shared" si="0"/>
        <v>0.08444444444444445</v>
      </c>
      <c r="K38" s="21"/>
    </row>
    <row r="39" spans="1:11" ht="12.75">
      <c r="A39" s="32" t="s">
        <v>79</v>
      </c>
      <c r="B39" s="33">
        <v>85408900</v>
      </c>
      <c r="C39" s="34" t="s">
        <v>55</v>
      </c>
      <c r="D39" s="35" t="s">
        <v>80</v>
      </c>
      <c r="E39" s="36">
        <v>1260000</v>
      </c>
      <c r="F39" s="37">
        <v>2.2</v>
      </c>
      <c r="G39" s="38">
        <v>0</v>
      </c>
      <c r="H39" s="39">
        <v>1260000</v>
      </c>
      <c r="I39" s="40">
        <v>89937</v>
      </c>
      <c r="J39" s="64">
        <f t="shared" si="0"/>
        <v>100</v>
      </c>
      <c r="K39" s="21"/>
    </row>
    <row r="40" spans="1:11" ht="12.75">
      <c r="A40" s="22" t="s">
        <v>81</v>
      </c>
      <c r="B40" s="23">
        <v>85438995</v>
      </c>
      <c r="C40" s="24" t="s">
        <v>55</v>
      </c>
      <c r="D40" s="25" t="s">
        <v>82</v>
      </c>
      <c r="E40" s="26">
        <v>2000000</v>
      </c>
      <c r="F40" s="27">
        <v>3</v>
      </c>
      <c r="G40" s="28">
        <v>0</v>
      </c>
      <c r="H40" s="29">
        <v>2000000</v>
      </c>
      <c r="I40" s="30">
        <v>219938</v>
      </c>
      <c r="J40" s="31">
        <f t="shared" si="0"/>
        <v>100</v>
      </c>
      <c r="K40" s="21"/>
    </row>
    <row r="41" spans="1:11" ht="12.75">
      <c r="A41" s="22" t="s">
        <v>83</v>
      </c>
      <c r="B41" s="23">
        <v>85444190</v>
      </c>
      <c r="C41" s="24" t="s">
        <v>18</v>
      </c>
      <c r="D41" s="25" t="s">
        <v>84</v>
      </c>
      <c r="E41" s="26">
        <v>800000</v>
      </c>
      <c r="F41" s="27">
        <v>4.6</v>
      </c>
      <c r="G41" s="28">
        <v>0</v>
      </c>
      <c r="H41" s="29">
        <v>11466</v>
      </c>
      <c r="I41" s="30">
        <v>6861</v>
      </c>
      <c r="J41" s="31">
        <f t="shared" si="0"/>
        <v>1.43325</v>
      </c>
      <c r="K41" s="85"/>
    </row>
    <row r="42" spans="1:11" ht="12.75">
      <c r="A42" s="22" t="s">
        <v>85</v>
      </c>
      <c r="B42" s="23">
        <v>85444980</v>
      </c>
      <c r="C42" s="24" t="s">
        <v>18</v>
      </c>
      <c r="D42" s="25" t="s">
        <v>86</v>
      </c>
      <c r="E42" s="26">
        <v>15000000</v>
      </c>
      <c r="F42" s="27">
        <v>4.6</v>
      </c>
      <c r="G42" s="28">
        <v>0</v>
      </c>
      <c r="H42" s="29">
        <v>137715</v>
      </c>
      <c r="I42" s="30">
        <v>20668</v>
      </c>
      <c r="J42" s="31">
        <f t="shared" si="0"/>
        <v>0.9181</v>
      </c>
      <c r="K42" s="21"/>
    </row>
    <row r="43" spans="1:11" ht="12.75">
      <c r="A43" s="50" t="s">
        <v>87</v>
      </c>
      <c r="B43" s="49">
        <v>85472000</v>
      </c>
      <c r="C43" s="50" t="s">
        <v>18</v>
      </c>
      <c r="D43" s="86" t="s">
        <v>88</v>
      </c>
      <c r="E43" s="87">
        <v>1500000</v>
      </c>
      <c r="F43" s="71">
        <v>4.3</v>
      </c>
      <c r="G43" s="70">
        <v>0</v>
      </c>
      <c r="H43" s="72">
        <v>40</v>
      </c>
      <c r="I43" s="73">
        <v>17840</v>
      </c>
      <c r="J43" s="88">
        <v>1.87</v>
      </c>
      <c r="K43" s="21"/>
    </row>
    <row r="44" spans="1:11" ht="13.5" thickBot="1">
      <c r="A44" s="89" t="s">
        <v>89</v>
      </c>
      <c r="B44" s="90">
        <v>85489090</v>
      </c>
      <c r="C44" s="89" t="s">
        <v>18</v>
      </c>
      <c r="D44" s="91" t="s">
        <v>90</v>
      </c>
      <c r="E44" s="92">
        <v>80000</v>
      </c>
      <c r="F44" s="93">
        <v>4.6</v>
      </c>
      <c r="G44" s="94">
        <v>0</v>
      </c>
      <c r="H44" s="95">
        <v>2831</v>
      </c>
      <c r="I44" s="96">
        <v>793</v>
      </c>
      <c r="J44" s="97">
        <f t="shared" si="0"/>
        <v>3.5387500000000003</v>
      </c>
      <c r="K44" s="21"/>
    </row>
    <row r="45" spans="1:10" ht="13.5" thickBot="1">
      <c r="A45" s="98"/>
      <c r="B45" s="99"/>
      <c r="C45" s="98"/>
      <c r="D45" s="99"/>
      <c r="E45" s="98"/>
      <c r="F45" s="99"/>
      <c r="G45" s="98"/>
      <c r="H45" s="98"/>
      <c r="I45" s="100">
        <f>SUM(I5:I44)</f>
        <v>2674255</v>
      </c>
      <c r="J45" s="101">
        <v>30.93</v>
      </c>
    </row>
  </sheetData>
  <mergeCells count="27">
    <mergeCell ref="J12:J13"/>
    <mergeCell ref="A23:A24"/>
    <mergeCell ref="C23:C24"/>
    <mergeCell ref="E23:E24"/>
    <mergeCell ref="F23:F24"/>
    <mergeCell ref="G23:G24"/>
    <mergeCell ref="H23:H24"/>
    <mergeCell ref="I23:I24"/>
    <mergeCell ref="J23:J24"/>
    <mergeCell ref="F12:F13"/>
    <mergeCell ref="G12:G13"/>
    <mergeCell ref="H12:H13"/>
    <mergeCell ref="I12:I13"/>
    <mergeCell ref="A12:A13"/>
    <mergeCell ref="C12:C13"/>
    <mergeCell ref="D12:D13"/>
    <mergeCell ref="E12:E13"/>
    <mergeCell ref="F3:G3"/>
    <mergeCell ref="H3:J3"/>
    <mergeCell ref="A8:A9"/>
    <mergeCell ref="D8:D9"/>
    <mergeCell ref="E8:E9"/>
    <mergeCell ref="F8:F9"/>
    <mergeCell ref="G8:G9"/>
    <mergeCell ref="H8:H9"/>
    <mergeCell ref="I8:I9"/>
    <mergeCell ref="J8:J9"/>
  </mergeCells>
  <printOptions/>
  <pageMargins left="0.75" right="0.75" top="1" bottom="1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--</dc:creator>
  <cp:keywords/>
  <dc:description/>
  <cp:lastModifiedBy>--</cp:lastModifiedBy>
  <dcterms:created xsi:type="dcterms:W3CDTF">2003-02-20T07:48:29Z</dcterms:created>
  <dcterms:modified xsi:type="dcterms:W3CDTF">2003-02-20T07:48:58Z</dcterms:modified>
  <cp:category/>
  <cp:version/>
  <cp:contentType/>
  <cp:contentStatus/>
</cp:coreProperties>
</file>