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O 2006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<sst xmlns="http://schemas.openxmlformats.org/spreadsheetml/2006/main" count="47" uniqueCount="42">
  <si>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Kancelária Národnej rady Slovenskej republiky</t>
  </si>
  <si>
    <t>Ukazovateľ</t>
  </si>
  <si>
    <t>Výdavky celkom</t>
  </si>
  <si>
    <t>Príjmy rozpočt. org.</t>
  </si>
  <si>
    <t>Schválený</t>
  </si>
  <si>
    <t>rozpočet</t>
  </si>
  <si>
    <t>Upravený</t>
  </si>
  <si>
    <t>Bežné transféry z toho:</t>
  </si>
  <si>
    <t>Bežné výdavky v tom</t>
  </si>
  <si>
    <t>Mzdy.platy, OOV v tom:</t>
  </si>
  <si>
    <t>Kapitálové výdavky v tom:</t>
  </si>
  <si>
    <t xml:space="preserve"> </t>
  </si>
  <si>
    <t>01.1.1.1-K NR SR</t>
  </si>
  <si>
    <t>01.1.3-Zahraničné zálež.</t>
  </si>
  <si>
    <t>01.1.1.1.-K NR SR</t>
  </si>
  <si>
    <t>01.1.1.5.-K NR SR-poslan.</t>
  </si>
  <si>
    <t>01.1.3-Zahr. záležitisti</t>
  </si>
  <si>
    <t>01.1.1.-Org. verej.správy</t>
  </si>
  <si>
    <t>01.1.1-Org.verej.správy</t>
  </si>
  <si>
    <t>01.1.1.5-K NR SR-poslan.</t>
  </si>
  <si>
    <t xml:space="preserve">   I. RO*</t>
  </si>
  <si>
    <t xml:space="preserve">VI. RO </t>
  </si>
  <si>
    <t>VII. RO</t>
  </si>
  <si>
    <t>II. RO</t>
  </si>
  <si>
    <t>III. RO</t>
  </si>
  <si>
    <t>VIII. RO</t>
  </si>
  <si>
    <t>IV. RO</t>
  </si>
  <si>
    <t>Limit počtu zamest.okr.ŠZ</t>
  </si>
  <si>
    <t>Mzdy a platy okrem ŠZ</t>
  </si>
  <si>
    <t>Príloha č.1</t>
  </si>
  <si>
    <t>IX.RO</t>
  </si>
  <si>
    <t>X. RO</t>
  </si>
  <si>
    <t>Rozpočtové opatrenia vykonané v roku 2006</t>
  </si>
  <si>
    <t>*/RO-rozpočtové opatrenie kód zdroja 13</t>
  </si>
  <si>
    <t>** RO-viazanie výdavkov</t>
  </si>
  <si>
    <t xml:space="preserve">  V. RO**</t>
  </si>
  <si>
    <t>zmena</t>
  </si>
  <si>
    <t>(v tis. Sk)</t>
  </si>
  <si>
    <t>08.2.0.7-Pamiat.starost.</t>
  </si>
  <si>
    <t>Mzdy a platy ŠZ</t>
  </si>
  <si>
    <t>***RO zmena v právomoci správcu kapitoly</t>
  </si>
  <si>
    <t>RO***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</si>
</sst>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</numFmts>
  <fonts count="8">
    <font>
      <sz val="10"/>
      <name val="Arial CE"/>
      <family val="0"/>
    </font>
    <font>
      <sz val="8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2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14" fontId="5" fillId="0" borderId="3" xfId="0" applyNumberFormat="1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14" fontId="7" fillId="0" borderId="11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5" fillId="2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3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4" borderId="15" xfId="0" applyFont="1" applyFill="1" applyBorder="1" applyAlignment="1">
      <alignment/>
    </xf>
    <xf numFmtId="0" fontId="5" fillId="4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3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26.375" style="0" customWidth="1"/>
    <col min="2" max="2" width="10.125" style="0" customWidth="1"/>
    <col min="4" max="4" width="10.375" style="0" customWidth="1"/>
    <col min="5" max="5" width="11.25390625" style="0" customWidth="1"/>
    <col min="6" max="6" width="7.125" style="0" customWidth="1"/>
    <col min="7" max="7" width="8.25390625" style="0" customWidth="1"/>
    <col min="8" max="8" width="9.00390625" style="0" customWidth="1"/>
    <col min="9" max="9" width="8.75390625" style="0" customWidth="1"/>
    <col min="10" max="10" width="8.375" style="0" customWidth="1"/>
    <col min="13" max="13" width="8.125" style="0" customWidth="1"/>
    <col min="14" max="14" width="14.375" style="0" customWidth="1"/>
  </cols>
  <sheetData>
    <row r="1" spans="1:14" ht="15.75">
      <c r="A1" s="9" t="s">
        <v>0</v>
      </c>
      <c r="B1" s="5"/>
      <c r="N1" s="53" t="s">
        <v>29</v>
      </c>
    </row>
    <row r="2" spans="1:2" ht="12.75">
      <c r="A2" s="5"/>
      <c r="B2" s="5"/>
    </row>
    <row r="3" spans="1:2" ht="12.75">
      <c r="A3" s="5"/>
      <c r="B3" s="5"/>
    </row>
    <row r="4" spans="1:2" ht="12.75">
      <c r="A4" s="5"/>
      <c r="B4" s="5"/>
    </row>
    <row r="5" spans="1:5" ht="15.75">
      <c r="A5" s="5"/>
      <c r="B5" s="5"/>
      <c r="E5" s="57" t="s">
        <v>32</v>
      </c>
    </row>
    <row r="6" spans="1:2" ht="12.75">
      <c r="A6" s="5"/>
      <c r="B6" s="5"/>
    </row>
    <row r="7" spans="4:14" ht="13.5" thickBot="1">
      <c r="D7" s="5"/>
      <c r="E7" s="5"/>
      <c r="F7" s="5"/>
      <c r="G7" s="5"/>
      <c r="H7" s="5"/>
      <c r="M7" s="53" t="s">
        <v>37</v>
      </c>
      <c r="N7" s="53"/>
    </row>
    <row r="8" spans="1:14" s="3" customFormat="1" ht="12.75">
      <c r="A8" s="6" t="s">
        <v>1</v>
      </c>
      <c r="B8" s="38" t="s">
        <v>4</v>
      </c>
      <c r="C8" s="39" t="s">
        <v>20</v>
      </c>
      <c r="D8" s="39" t="s">
        <v>23</v>
      </c>
      <c r="E8" s="39" t="s">
        <v>24</v>
      </c>
      <c r="F8" s="39" t="s">
        <v>26</v>
      </c>
      <c r="G8" s="39" t="s">
        <v>35</v>
      </c>
      <c r="H8" s="39" t="s">
        <v>21</v>
      </c>
      <c r="I8" s="40" t="s">
        <v>22</v>
      </c>
      <c r="J8" s="39" t="s">
        <v>25</v>
      </c>
      <c r="K8" s="56" t="s">
        <v>30</v>
      </c>
      <c r="L8" s="41" t="s">
        <v>31</v>
      </c>
      <c r="M8" s="41" t="s">
        <v>41</v>
      </c>
      <c r="N8" s="42" t="s">
        <v>6</v>
      </c>
    </row>
    <row r="9" spans="1:14" s="3" customFormat="1" ht="14.25" customHeight="1" thickBot="1">
      <c r="A9" s="7"/>
      <c r="B9" s="43" t="s">
        <v>5</v>
      </c>
      <c r="C9" s="44">
        <v>38749</v>
      </c>
      <c r="D9" s="44">
        <v>38755</v>
      </c>
      <c r="E9" s="44">
        <v>38803</v>
      </c>
      <c r="F9" s="44">
        <v>38880</v>
      </c>
      <c r="G9" s="44">
        <v>38947</v>
      </c>
      <c r="H9" s="44">
        <v>39016</v>
      </c>
      <c r="I9" s="44">
        <v>39016</v>
      </c>
      <c r="J9" s="44">
        <v>39035</v>
      </c>
      <c r="K9" s="44">
        <v>39044</v>
      </c>
      <c r="L9" s="44">
        <v>39051</v>
      </c>
      <c r="M9" s="45" t="s">
        <v>36</v>
      </c>
      <c r="N9" s="46" t="s">
        <v>5</v>
      </c>
    </row>
    <row r="10" spans="1:14" s="8" customFormat="1" ht="15.75">
      <c r="A10" s="34" t="s">
        <v>2</v>
      </c>
      <c r="B10" s="35">
        <f>+B11+B18</f>
        <v>840885</v>
      </c>
      <c r="C10" s="60">
        <v>16618.2</v>
      </c>
      <c r="D10" s="35">
        <v>-758.718</v>
      </c>
      <c r="E10" s="35">
        <v>15517.92</v>
      </c>
      <c r="F10" s="35">
        <v>7115</v>
      </c>
      <c r="G10" s="35">
        <v>-23141</v>
      </c>
      <c r="H10" s="35"/>
      <c r="I10" s="35"/>
      <c r="J10" s="35"/>
      <c r="K10" s="35"/>
      <c r="L10" s="35">
        <v>-45006</v>
      </c>
      <c r="M10" s="61"/>
      <c r="N10" s="36">
        <f aca="true" t="shared" si="0" ref="N10:N15">SUM(B10:M10)</f>
        <v>811230.402</v>
      </c>
    </row>
    <row r="11" spans="1:14" s="8" customFormat="1" ht="15">
      <c r="A11" s="10" t="s">
        <v>10</v>
      </c>
      <c r="B11" s="12">
        <f>+B12+B13</f>
        <v>87250</v>
      </c>
      <c r="C11" s="54">
        <v>16618.2</v>
      </c>
      <c r="D11" s="12"/>
      <c r="E11" s="12"/>
      <c r="F11" s="13"/>
      <c r="G11" s="12"/>
      <c r="H11" s="12">
        <v>7200</v>
      </c>
      <c r="I11" s="12"/>
      <c r="J11" s="12">
        <v>20000</v>
      </c>
      <c r="K11" s="12"/>
      <c r="L11" s="12">
        <v>-45006</v>
      </c>
      <c r="M11" s="47"/>
      <c r="N11" s="14">
        <f t="shared" si="0"/>
        <v>86062.2</v>
      </c>
    </row>
    <row r="12" spans="1:14" s="3" customFormat="1" ht="15">
      <c r="A12" s="11" t="s">
        <v>38</v>
      </c>
      <c r="B12" s="15">
        <v>16920</v>
      </c>
      <c r="C12" s="55">
        <v>3000</v>
      </c>
      <c r="D12" s="15"/>
      <c r="E12" s="15"/>
      <c r="F12" s="15"/>
      <c r="G12" s="15"/>
      <c r="H12" s="16"/>
      <c r="I12" s="16"/>
      <c r="J12" s="16"/>
      <c r="K12" s="16"/>
      <c r="L12" s="16">
        <v>-796</v>
      </c>
      <c r="M12" s="48">
        <v>-1179</v>
      </c>
      <c r="N12" s="17">
        <f t="shared" si="0"/>
        <v>17945</v>
      </c>
    </row>
    <row r="13" spans="1:15" s="3" customFormat="1" ht="15">
      <c r="A13" s="11" t="s">
        <v>12</v>
      </c>
      <c r="B13" s="15">
        <v>70330</v>
      </c>
      <c r="C13" s="55">
        <v>13618.2</v>
      </c>
      <c r="D13" s="15"/>
      <c r="E13" s="15"/>
      <c r="F13" s="15"/>
      <c r="G13" s="16"/>
      <c r="H13" s="15">
        <v>7200</v>
      </c>
      <c r="I13" s="15"/>
      <c r="J13" s="15">
        <v>20000</v>
      </c>
      <c r="K13" s="15"/>
      <c r="L13" s="15">
        <v>-44210</v>
      </c>
      <c r="M13" s="48">
        <v>1179</v>
      </c>
      <c r="N13" s="17">
        <f t="shared" si="0"/>
        <v>68117.2</v>
      </c>
      <c r="O13" s="3" t="s">
        <v>11</v>
      </c>
    </row>
    <row r="14" spans="1:14" s="8" customFormat="1" ht="15">
      <c r="A14" s="18" t="s">
        <v>7</v>
      </c>
      <c r="B14" s="19">
        <f>+B15+B16+B17</f>
        <v>21257</v>
      </c>
      <c r="C14" s="19"/>
      <c r="D14" s="19"/>
      <c r="E14" s="19"/>
      <c r="F14" s="19"/>
      <c r="G14" s="19"/>
      <c r="H14" s="19"/>
      <c r="I14" s="19">
        <v>7800</v>
      </c>
      <c r="J14" s="19"/>
      <c r="K14" s="19">
        <v>4800</v>
      </c>
      <c r="L14" s="19"/>
      <c r="M14" s="49">
        <f>+M15+M16+M17</f>
        <v>2868</v>
      </c>
      <c r="N14" s="20">
        <f t="shared" si="0"/>
        <v>36725</v>
      </c>
    </row>
    <row r="15" spans="1:14" s="3" customFormat="1" ht="15">
      <c r="A15" s="11" t="s">
        <v>13</v>
      </c>
      <c r="B15" s="15">
        <v>1716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48">
        <v>235</v>
      </c>
      <c r="N15" s="17">
        <f t="shared" si="0"/>
        <v>1951</v>
      </c>
    </row>
    <row r="16" spans="1:14" s="3" customFormat="1" ht="15">
      <c r="A16" s="11" t="s">
        <v>12</v>
      </c>
      <c r="B16" s="15">
        <v>880</v>
      </c>
      <c r="C16" s="15"/>
      <c r="D16" s="15"/>
      <c r="E16" s="15"/>
      <c r="F16" s="15"/>
      <c r="G16" s="15"/>
      <c r="H16" s="16"/>
      <c r="I16" s="16"/>
      <c r="J16" s="16"/>
      <c r="K16" s="16">
        <v>4800</v>
      </c>
      <c r="L16" s="16"/>
      <c r="M16" s="48">
        <v>583</v>
      </c>
      <c r="N16" s="31">
        <f>SUM(B16:M16)</f>
        <v>6263</v>
      </c>
    </row>
    <row r="17" spans="1:14" s="3" customFormat="1" ht="15">
      <c r="A17" s="11" t="s">
        <v>19</v>
      </c>
      <c r="B17" s="21">
        <v>18661</v>
      </c>
      <c r="C17" s="15"/>
      <c r="D17" s="15"/>
      <c r="E17" s="15"/>
      <c r="F17" s="15"/>
      <c r="G17" s="15"/>
      <c r="H17" s="16"/>
      <c r="I17" s="16">
        <v>7800</v>
      </c>
      <c r="J17" s="16"/>
      <c r="K17" s="16"/>
      <c r="L17" s="16"/>
      <c r="M17" s="48">
        <v>2050</v>
      </c>
      <c r="N17" s="17">
        <f>SUM(B17:M17)</f>
        <v>28511</v>
      </c>
    </row>
    <row r="18" spans="1:14" s="8" customFormat="1" ht="15">
      <c r="A18" s="10" t="s">
        <v>8</v>
      </c>
      <c r="B18" s="12">
        <f>+B21+B22</f>
        <v>753635</v>
      </c>
      <c r="C18" s="12"/>
      <c r="D18" s="12">
        <v>-758.718</v>
      </c>
      <c r="E18" s="12">
        <v>15517.92</v>
      </c>
      <c r="F18" s="12">
        <v>7115</v>
      </c>
      <c r="G18" s="12">
        <v>-23141</v>
      </c>
      <c r="H18" s="12">
        <v>-7200</v>
      </c>
      <c r="I18" s="12"/>
      <c r="J18" s="12">
        <v>-20000</v>
      </c>
      <c r="K18" s="12"/>
      <c r="L18" s="12"/>
      <c r="M18" s="47"/>
      <c r="N18" s="14">
        <f>SUM(B18:M18)</f>
        <v>725168.202</v>
      </c>
    </row>
    <row r="19" spans="1:15" s="3" customFormat="1" ht="15">
      <c r="A19" s="11" t="s">
        <v>14</v>
      </c>
      <c r="B19" s="15">
        <v>367880</v>
      </c>
      <c r="C19" s="15"/>
      <c r="D19" s="15"/>
      <c r="E19" s="15"/>
      <c r="F19" s="15">
        <v>6040</v>
      </c>
      <c r="G19" s="15"/>
      <c r="H19" s="15">
        <v>-5600</v>
      </c>
      <c r="I19" s="15"/>
      <c r="J19" s="15">
        <v>-4370</v>
      </c>
      <c r="K19" s="15"/>
      <c r="L19" s="15"/>
      <c r="M19" s="48">
        <v>-80</v>
      </c>
      <c r="N19" s="17">
        <f>SUM(B19:M19)</f>
        <v>363870</v>
      </c>
      <c r="O19" s="33"/>
    </row>
    <row r="20" spans="1:14" s="3" customFormat="1" ht="15">
      <c r="A20" s="11" t="s">
        <v>15</v>
      </c>
      <c r="B20" s="15">
        <v>384039</v>
      </c>
      <c r="C20" s="15"/>
      <c r="D20" s="15">
        <v>-758.718</v>
      </c>
      <c r="E20" s="15">
        <v>15517.92</v>
      </c>
      <c r="F20" s="15">
        <v>1075</v>
      </c>
      <c r="G20" s="15">
        <v>-23141</v>
      </c>
      <c r="H20" s="15">
        <v>-1600</v>
      </c>
      <c r="I20" s="15"/>
      <c r="J20" s="15">
        <v>-15630</v>
      </c>
      <c r="K20" s="15"/>
      <c r="L20" s="15"/>
      <c r="M20" s="48">
        <v>-155</v>
      </c>
      <c r="N20" s="32">
        <f>SUM(B20:M20)</f>
        <v>359347.202</v>
      </c>
    </row>
    <row r="21" spans="1:14" s="3" customFormat="1" ht="15">
      <c r="A21" s="11" t="s">
        <v>17</v>
      </c>
      <c r="B21" s="15">
        <f>SUM(B19:B20)</f>
        <v>751919</v>
      </c>
      <c r="C21" s="15"/>
      <c r="D21" s="15">
        <v>-758.718</v>
      </c>
      <c r="E21" s="15"/>
      <c r="F21" s="15"/>
      <c r="G21" s="15">
        <v>-23141</v>
      </c>
      <c r="H21" s="15">
        <f>SUM(H19:H20)</f>
        <v>-7200</v>
      </c>
      <c r="I21" s="15"/>
      <c r="J21" s="15">
        <f>SUM(J19:J20)</f>
        <v>-20000</v>
      </c>
      <c r="K21" s="15"/>
      <c r="L21" s="15"/>
      <c r="M21" s="48">
        <f>SUM(M19:M20)</f>
        <v>-235</v>
      </c>
      <c r="N21" s="17">
        <f>SUM(N19:N20)</f>
        <v>723217.202</v>
      </c>
    </row>
    <row r="22" spans="1:14" s="3" customFormat="1" ht="15">
      <c r="A22" s="11" t="s">
        <v>16</v>
      </c>
      <c r="B22" s="15">
        <v>1716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48">
        <v>235</v>
      </c>
      <c r="N22" s="17">
        <f>SUM(B22:M22)</f>
        <v>1951</v>
      </c>
    </row>
    <row r="23" spans="1:14" s="2" customFormat="1" ht="15">
      <c r="A23" s="22" t="s">
        <v>9</v>
      </c>
      <c r="B23" s="23">
        <f>+B26</f>
        <v>323422</v>
      </c>
      <c r="C23" s="23"/>
      <c r="D23" s="23"/>
      <c r="E23" s="23">
        <v>15517.92</v>
      </c>
      <c r="F23" s="23">
        <v>4474</v>
      </c>
      <c r="G23" s="23"/>
      <c r="H23" s="23"/>
      <c r="I23" s="23">
        <v>-7800</v>
      </c>
      <c r="J23" s="23"/>
      <c r="K23" s="23">
        <v>-4800</v>
      </c>
      <c r="L23" s="23"/>
      <c r="M23" s="50"/>
      <c r="N23" s="24">
        <f aca="true" t="shared" si="1" ref="N23:N30">SUM(B23:K23)</f>
        <v>330813.92</v>
      </c>
    </row>
    <row r="24" spans="1:14" s="3" customFormat="1" ht="15">
      <c r="A24" s="11" t="s">
        <v>12</v>
      </c>
      <c r="B24" s="15">
        <v>153449</v>
      </c>
      <c r="C24" s="15"/>
      <c r="D24" s="15"/>
      <c r="E24" s="15"/>
      <c r="F24" s="15">
        <v>4474</v>
      </c>
      <c r="G24" s="15"/>
      <c r="H24" s="15"/>
      <c r="I24" s="15">
        <v>-2800</v>
      </c>
      <c r="J24" s="15"/>
      <c r="K24" s="15">
        <v>-4300</v>
      </c>
      <c r="L24" s="15"/>
      <c r="M24" s="48">
        <v>900</v>
      </c>
      <c r="N24" s="17">
        <f>SUM(B24:M24)</f>
        <v>151723</v>
      </c>
    </row>
    <row r="25" spans="1:14" s="3" customFormat="1" ht="15">
      <c r="A25" s="11" t="s">
        <v>19</v>
      </c>
      <c r="B25" s="15">
        <v>169973</v>
      </c>
      <c r="C25" s="15"/>
      <c r="D25" s="15"/>
      <c r="E25" s="15">
        <v>15517.92</v>
      </c>
      <c r="F25" s="15"/>
      <c r="G25" s="15"/>
      <c r="H25" s="15"/>
      <c r="I25" s="15">
        <v>-5000</v>
      </c>
      <c r="J25" s="15"/>
      <c r="K25" s="15">
        <v>-500</v>
      </c>
      <c r="L25" s="15"/>
      <c r="M25" s="48">
        <v>-900</v>
      </c>
      <c r="N25" s="17">
        <f>SUM(B25:M25)</f>
        <v>179090.92</v>
      </c>
    </row>
    <row r="26" spans="1:14" s="3" customFormat="1" ht="15">
      <c r="A26" s="25" t="s">
        <v>18</v>
      </c>
      <c r="B26" s="15">
        <f>SUM(B24:B25)</f>
        <v>323422</v>
      </c>
      <c r="C26" s="15"/>
      <c r="D26" s="15"/>
      <c r="E26" s="15">
        <v>15517.92</v>
      </c>
      <c r="F26" s="15">
        <v>4474</v>
      </c>
      <c r="G26" s="15"/>
      <c r="H26" s="15"/>
      <c r="I26" s="15">
        <v>-7800</v>
      </c>
      <c r="J26" s="15"/>
      <c r="K26" s="15">
        <v>-4800</v>
      </c>
      <c r="L26" s="15"/>
      <c r="M26" s="48"/>
      <c r="N26" s="17">
        <f>SUM(B26:M26)</f>
        <v>330813.92</v>
      </c>
    </row>
    <row r="27" spans="1:55" s="3" customFormat="1" ht="15">
      <c r="A27" s="26" t="s">
        <v>28</v>
      </c>
      <c r="B27" s="16">
        <v>250157</v>
      </c>
      <c r="C27" s="16"/>
      <c r="D27" s="16"/>
      <c r="E27" s="16">
        <v>15517.92</v>
      </c>
      <c r="F27" s="16">
        <v>2276</v>
      </c>
      <c r="G27" s="16"/>
      <c r="H27" s="16"/>
      <c r="I27" s="16">
        <v>-5000</v>
      </c>
      <c r="J27" s="16"/>
      <c r="K27" s="16">
        <v>-500</v>
      </c>
      <c r="L27" s="16"/>
      <c r="M27" s="48"/>
      <c r="N27" s="27">
        <f t="shared" si="1"/>
        <v>262450.92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1:55" s="3" customFormat="1" ht="15">
      <c r="A28" s="26" t="s">
        <v>39</v>
      </c>
      <c r="B28" s="16">
        <v>73265</v>
      </c>
      <c r="C28" s="16"/>
      <c r="D28" s="16"/>
      <c r="E28" s="16"/>
      <c r="F28" s="16">
        <v>2198</v>
      </c>
      <c r="G28" s="16"/>
      <c r="H28" s="16"/>
      <c r="I28" s="16">
        <v>-2800</v>
      </c>
      <c r="J28" s="16"/>
      <c r="K28" s="16">
        <v>-4300</v>
      </c>
      <c r="L28" s="16"/>
      <c r="M28" s="48"/>
      <c r="N28" s="27">
        <f>SUM(B28:M28)</f>
        <v>68363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1:14" s="3" customFormat="1" ht="15">
      <c r="A29" s="11" t="s">
        <v>27</v>
      </c>
      <c r="B29" s="15">
        <v>503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48"/>
      <c r="N29" s="17">
        <f t="shared" si="1"/>
        <v>503</v>
      </c>
    </row>
    <row r="30" spans="1:14" s="3" customFormat="1" ht="15.75" thickBot="1">
      <c r="A30" s="28" t="s">
        <v>3</v>
      </c>
      <c r="B30" s="29">
        <v>21200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51"/>
      <c r="N30" s="30">
        <f t="shared" si="1"/>
        <v>21200</v>
      </c>
    </row>
    <row r="31" spans="1:14" ht="15">
      <c r="A31" s="1" t="s">
        <v>33</v>
      </c>
      <c r="B31" s="58"/>
      <c r="C31" s="59"/>
      <c r="D31" s="59"/>
      <c r="E31" s="59"/>
      <c r="F31" s="59"/>
      <c r="G31" s="59"/>
      <c r="H31" s="59"/>
      <c r="I31" s="58"/>
      <c r="J31" s="59"/>
      <c r="K31" s="59"/>
      <c r="L31" s="59"/>
      <c r="M31" s="59"/>
      <c r="N31" s="59"/>
    </row>
    <row r="32" spans="1:8" ht="12.75">
      <c r="A32" s="52" t="s">
        <v>34</v>
      </c>
      <c r="C32" s="3"/>
      <c r="D32" s="37"/>
      <c r="E32" s="4"/>
      <c r="H32" t="s">
        <v>11</v>
      </c>
    </row>
    <row r="33" spans="1:2" ht="12.75">
      <c r="A33" s="52" t="s">
        <v>40</v>
      </c>
      <c r="B33" s="52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Kancelária NR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Kancelaria NR SR</dc:creator>
  <cp:keywords/>
  <dc:description/>
  <cp:lastModifiedBy>GuniDana</cp:lastModifiedBy>
  <cp:lastPrinted>2007-02-27T09:14:43Z</cp:lastPrinted>
  <dcterms:created xsi:type="dcterms:W3CDTF">2001-05-21T07:52:39Z</dcterms:created>
  <dcterms:modified xsi:type="dcterms:W3CDTF">2007-03-27T12:02:13Z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