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v SKK" sheetId="1" r:id="rId1"/>
    <sheet name="v EUR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<sst xmlns="http://schemas.openxmlformats.org/spreadsheetml/2006/main" count="2371" uniqueCount="396">
  <si>
    <t>Kód kategórie</t>
  </si>
  <si>
    <t>Názov</t>
  </si>
  <si>
    <t>Dátum zaradenia</t>
  </si>
  <si>
    <t>Vstupná cena</t>
  </si>
  <si>
    <t>Odp.skup.</t>
  </si>
  <si>
    <t>Perc./koef.</t>
  </si>
  <si>
    <t>Účtovná ZC</t>
  </si>
  <si>
    <t>OŠ</t>
  </si>
  <si>
    <t>Umiestnenie</t>
  </si>
  <si>
    <t>Názov umiestnenia</t>
  </si>
  <si>
    <t>DDHaNM</t>
  </si>
  <si>
    <t xml:space="preserve">               16892</t>
  </si>
  <si>
    <t>Tlačiareň s podávačom P 2055dn</t>
  </si>
  <si>
    <t>028</t>
  </si>
  <si>
    <t>0070</t>
  </si>
  <si>
    <t>007087</t>
  </si>
  <si>
    <t>sklad pocitacov</t>
  </si>
  <si>
    <t xml:space="preserve">               16902</t>
  </si>
  <si>
    <t xml:space="preserve">               16903</t>
  </si>
  <si>
    <t xml:space="preserve">               16904</t>
  </si>
  <si>
    <t xml:space="preserve">               16905</t>
  </si>
  <si>
    <t xml:space="preserve">               16906</t>
  </si>
  <si>
    <t xml:space="preserve">               16907</t>
  </si>
  <si>
    <t xml:space="preserve">               16908</t>
  </si>
  <si>
    <t xml:space="preserve">               16909</t>
  </si>
  <si>
    <t xml:space="preserve">               16910</t>
  </si>
  <si>
    <t xml:space="preserve">               16911</t>
  </si>
  <si>
    <t xml:space="preserve">               16912</t>
  </si>
  <si>
    <t xml:space="preserve">               16913</t>
  </si>
  <si>
    <t xml:space="preserve">               16914</t>
  </si>
  <si>
    <t xml:space="preserve">               16915</t>
  </si>
  <si>
    <t xml:space="preserve">               16916</t>
  </si>
  <si>
    <t xml:space="preserve">               16917</t>
  </si>
  <si>
    <t xml:space="preserve">               16918</t>
  </si>
  <si>
    <t xml:space="preserve">               16919</t>
  </si>
  <si>
    <t xml:space="preserve">               16920</t>
  </si>
  <si>
    <t xml:space="preserve">               16921</t>
  </si>
  <si>
    <t xml:space="preserve">               16922</t>
  </si>
  <si>
    <t xml:space="preserve">               16923</t>
  </si>
  <si>
    <t xml:space="preserve">               16924</t>
  </si>
  <si>
    <t xml:space="preserve">               16925</t>
  </si>
  <si>
    <t xml:space="preserve">               16926</t>
  </si>
  <si>
    <t xml:space="preserve">               16927</t>
  </si>
  <si>
    <t xml:space="preserve">               16928</t>
  </si>
  <si>
    <t xml:space="preserve">               16929</t>
  </si>
  <si>
    <t xml:space="preserve">               16930</t>
  </si>
  <si>
    <t xml:space="preserve">               16931</t>
  </si>
  <si>
    <t xml:space="preserve">               16932</t>
  </si>
  <si>
    <t xml:space="preserve">               16933</t>
  </si>
  <si>
    <t xml:space="preserve">               16934</t>
  </si>
  <si>
    <t xml:space="preserve">               16935</t>
  </si>
  <si>
    <t xml:space="preserve">               16936</t>
  </si>
  <si>
    <t xml:space="preserve">               16937</t>
  </si>
  <si>
    <t>LCD monitor Samsung</t>
  </si>
  <si>
    <t xml:space="preserve">               16938</t>
  </si>
  <si>
    <t xml:space="preserve">               16939</t>
  </si>
  <si>
    <t xml:space="preserve">LCD monitor Samsung </t>
  </si>
  <si>
    <t xml:space="preserve">               16940</t>
  </si>
  <si>
    <t xml:space="preserve">               16941</t>
  </si>
  <si>
    <t xml:space="preserve">               16942</t>
  </si>
  <si>
    <t xml:space="preserve">               16943</t>
  </si>
  <si>
    <t xml:space="preserve">               16944</t>
  </si>
  <si>
    <t xml:space="preserve">               16945</t>
  </si>
  <si>
    <t xml:space="preserve">               16946</t>
  </si>
  <si>
    <t xml:space="preserve">               16947</t>
  </si>
  <si>
    <t xml:space="preserve">               16948</t>
  </si>
  <si>
    <t xml:space="preserve">               16949</t>
  </si>
  <si>
    <t xml:space="preserve">               16950</t>
  </si>
  <si>
    <t xml:space="preserve">               16951</t>
  </si>
  <si>
    <t xml:space="preserve">               16952</t>
  </si>
  <si>
    <t xml:space="preserve">               16953</t>
  </si>
  <si>
    <t xml:space="preserve">               16954</t>
  </si>
  <si>
    <t xml:space="preserve">               16955</t>
  </si>
  <si>
    <t xml:space="preserve">               16956</t>
  </si>
  <si>
    <t xml:space="preserve">               16957</t>
  </si>
  <si>
    <t xml:space="preserve">               16958</t>
  </si>
  <si>
    <t xml:space="preserve">               16959</t>
  </si>
  <si>
    <t xml:space="preserve">               16960</t>
  </si>
  <si>
    <t xml:space="preserve">               16961</t>
  </si>
  <si>
    <t xml:space="preserve">               16962</t>
  </si>
  <si>
    <t xml:space="preserve">               16963</t>
  </si>
  <si>
    <t xml:space="preserve">               16964</t>
  </si>
  <si>
    <t xml:space="preserve">               16965</t>
  </si>
  <si>
    <t xml:space="preserve">               16966</t>
  </si>
  <si>
    <t xml:space="preserve">               16967</t>
  </si>
  <si>
    <t xml:space="preserve">               16968</t>
  </si>
  <si>
    <t xml:space="preserve">               16969</t>
  </si>
  <si>
    <t xml:space="preserve">               16970</t>
  </si>
  <si>
    <t xml:space="preserve">               16971</t>
  </si>
  <si>
    <t xml:space="preserve">               16972</t>
  </si>
  <si>
    <t xml:space="preserve">               16973</t>
  </si>
  <si>
    <t xml:space="preserve">               16974</t>
  </si>
  <si>
    <t xml:space="preserve">               16975</t>
  </si>
  <si>
    <t xml:space="preserve">               16976</t>
  </si>
  <si>
    <t xml:space="preserve">               16977</t>
  </si>
  <si>
    <t xml:space="preserve">               16978</t>
  </si>
  <si>
    <t xml:space="preserve">               16979</t>
  </si>
  <si>
    <t xml:space="preserve">               16980</t>
  </si>
  <si>
    <t xml:space="preserve">               16981</t>
  </si>
  <si>
    <t xml:space="preserve">               16982</t>
  </si>
  <si>
    <t xml:space="preserve">               16983</t>
  </si>
  <si>
    <t xml:space="preserve">               16984</t>
  </si>
  <si>
    <t xml:space="preserve">               16985</t>
  </si>
  <si>
    <t xml:space="preserve">               16986</t>
  </si>
  <si>
    <t xml:space="preserve">               16987</t>
  </si>
  <si>
    <t xml:space="preserve">               16988</t>
  </si>
  <si>
    <t xml:space="preserve">               16989</t>
  </si>
  <si>
    <t xml:space="preserve">               16990</t>
  </si>
  <si>
    <t xml:space="preserve">               16991</t>
  </si>
  <si>
    <t xml:space="preserve">               16992</t>
  </si>
  <si>
    <t xml:space="preserve">               16993</t>
  </si>
  <si>
    <t xml:space="preserve">               16994</t>
  </si>
  <si>
    <t xml:space="preserve">               16995</t>
  </si>
  <si>
    <t xml:space="preserve">               16996</t>
  </si>
  <si>
    <t xml:space="preserve">               16997</t>
  </si>
  <si>
    <t xml:space="preserve">               16998</t>
  </si>
  <si>
    <t xml:space="preserve">               16999</t>
  </si>
  <si>
    <t xml:space="preserve">               17000</t>
  </si>
  <si>
    <t xml:space="preserve">               17001</t>
  </si>
  <si>
    <t xml:space="preserve">               17002</t>
  </si>
  <si>
    <t xml:space="preserve">               17003</t>
  </si>
  <si>
    <t xml:space="preserve">               17004</t>
  </si>
  <si>
    <t xml:space="preserve">               17005</t>
  </si>
  <si>
    <t xml:space="preserve">               17006</t>
  </si>
  <si>
    <t xml:space="preserve">               17007</t>
  </si>
  <si>
    <t>Notebook pre prezentácie</t>
  </si>
  <si>
    <t>022</t>
  </si>
  <si>
    <t xml:space="preserve">               17008</t>
  </si>
  <si>
    <t>digitálny fotoaparát Canon</t>
  </si>
  <si>
    <t xml:space="preserve">               17009</t>
  </si>
  <si>
    <t xml:space="preserve">PC HP </t>
  </si>
  <si>
    <t xml:space="preserve">               17010</t>
  </si>
  <si>
    <t xml:space="preserve">               17011</t>
  </si>
  <si>
    <t xml:space="preserve">               17012</t>
  </si>
  <si>
    <t xml:space="preserve">               17013</t>
  </si>
  <si>
    <t xml:space="preserve">               17016</t>
  </si>
  <si>
    <t xml:space="preserve">PC SUN RAY </t>
  </si>
  <si>
    <t xml:space="preserve">               17017</t>
  </si>
  <si>
    <t xml:space="preserve">               17018</t>
  </si>
  <si>
    <t xml:space="preserve">               17019</t>
  </si>
  <si>
    <t xml:space="preserve">               17020</t>
  </si>
  <si>
    <t xml:space="preserve">               17021</t>
  </si>
  <si>
    <t xml:space="preserve">               17022</t>
  </si>
  <si>
    <t xml:space="preserve">               17023</t>
  </si>
  <si>
    <t xml:space="preserve">               17024</t>
  </si>
  <si>
    <t xml:space="preserve">               17025</t>
  </si>
  <si>
    <t xml:space="preserve">               17026</t>
  </si>
  <si>
    <t xml:space="preserve">               17027</t>
  </si>
  <si>
    <t xml:space="preserve">               17028</t>
  </si>
  <si>
    <t xml:space="preserve">               17029</t>
  </si>
  <si>
    <t xml:space="preserve">               17030</t>
  </si>
  <si>
    <t xml:space="preserve">               17031</t>
  </si>
  <si>
    <t xml:space="preserve">               17032</t>
  </si>
  <si>
    <t xml:space="preserve">               17033</t>
  </si>
  <si>
    <t xml:space="preserve">               17034</t>
  </si>
  <si>
    <t xml:space="preserve">               17035</t>
  </si>
  <si>
    <t xml:space="preserve">               17036</t>
  </si>
  <si>
    <t xml:space="preserve">               17037</t>
  </si>
  <si>
    <t xml:space="preserve">               17038</t>
  </si>
  <si>
    <t xml:space="preserve">               17039</t>
  </si>
  <si>
    <t xml:space="preserve">               17040</t>
  </si>
  <si>
    <t xml:space="preserve">               17041</t>
  </si>
  <si>
    <t xml:space="preserve">               17042</t>
  </si>
  <si>
    <t xml:space="preserve">               17043</t>
  </si>
  <si>
    <t xml:space="preserve">               17044</t>
  </si>
  <si>
    <t xml:space="preserve">               17045</t>
  </si>
  <si>
    <t xml:space="preserve">               17046</t>
  </si>
  <si>
    <t>čítačka kariet</t>
  </si>
  <si>
    <t>0005</t>
  </si>
  <si>
    <t>000502</t>
  </si>
  <si>
    <t>príjem  liekov</t>
  </si>
  <si>
    <t xml:space="preserve">               17047</t>
  </si>
  <si>
    <t xml:space="preserve">               17048</t>
  </si>
  <si>
    <t xml:space="preserve">               17049</t>
  </si>
  <si>
    <t xml:space="preserve">               17050</t>
  </si>
  <si>
    <t>reproduktor k domácemu kinu</t>
  </si>
  <si>
    <t>007002</t>
  </si>
  <si>
    <t>riaditel NsP MV SR č.dv. 73</t>
  </si>
  <si>
    <t xml:space="preserve">               17051</t>
  </si>
  <si>
    <t>0062</t>
  </si>
  <si>
    <t>006202</t>
  </si>
  <si>
    <t>denná miestnosť MUDr.Nemec</t>
  </si>
  <si>
    <t xml:space="preserve">               17061</t>
  </si>
  <si>
    <t>sedacia súprava rohová ekokoža</t>
  </si>
  <si>
    <t>1/6</t>
  </si>
  <si>
    <t>0104</t>
  </si>
  <si>
    <t>104517</t>
  </si>
  <si>
    <t>kancelária riaditeľa č.3.65</t>
  </si>
  <si>
    <t xml:space="preserve">               17062</t>
  </si>
  <si>
    <t>Registračná skriňa uzamyk.s predelom</t>
  </si>
  <si>
    <t>0074</t>
  </si>
  <si>
    <t>007401</t>
  </si>
  <si>
    <t>ambulancia MUDr.Raganová</t>
  </si>
  <si>
    <t xml:space="preserve">               17063</t>
  </si>
  <si>
    <t>0076</t>
  </si>
  <si>
    <t>007601</t>
  </si>
  <si>
    <t>ambulancia MUDr.Nebesňák</t>
  </si>
  <si>
    <t xml:space="preserve">               17064</t>
  </si>
  <si>
    <t xml:space="preserve">               17065</t>
  </si>
  <si>
    <t xml:space="preserve">               17066</t>
  </si>
  <si>
    <t xml:space="preserve">               17067</t>
  </si>
  <si>
    <t xml:space="preserve">               17068</t>
  </si>
  <si>
    <t xml:space="preserve">               17069</t>
  </si>
  <si>
    <t xml:space="preserve">               17070</t>
  </si>
  <si>
    <t xml:space="preserve">               17071</t>
  </si>
  <si>
    <t xml:space="preserve">               17072</t>
  </si>
  <si>
    <t xml:space="preserve">               17073</t>
  </si>
  <si>
    <t xml:space="preserve">               17074</t>
  </si>
  <si>
    <t xml:space="preserve">               17075</t>
  </si>
  <si>
    <t xml:space="preserve">               17076</t>
  </si>
  <si>
    <t xml:space="preserve">               17077</t>
  </si>
  <si>
    <t xml:space="preserve">               17078</t>
  </si>
  <si>
    <t xml:space="preserve">               17079</t>
  </si>
  <si>
    <t xml:space="preserve">               17080</t>
  </si>
  <si>
    <t xml:space="preserve">               17081</t>
  </si>
  <si>
    <t xml:space="preserve">               17082</t>
  </si>
  <si>
    <t xml:space="preserve">               17083</t>
  </si>
  <si>
    <t xml:space="preserve">               17084</t>
  </si>
  <si>
    <t xml:space="preserve">               17085</t>
  </si>
  <si>
    <t xml:space="preserve">               17086</t>
  </si>
  <si>
    <t xml:space="preserve">               17087</t>
  </si>
  <si>
    <t xml:space="preserve">               17088</t>
  </si>
  <si>
    <t xml:space="preserve">               17089</t>
  </si>
  <si>
    <t xml:space="preserve">               17090</t>
  </si>
  <si>
    <t xml:space="preserve">               17091</t>
  </si>
  <si>
    <t xml:space="preserve">               17092</t>
  </si>
  <si>
    <t xml:space="preserve">               17093</t>
  </si>
  <si>
    <t xml:space="preserve">               17094</t>
  </si>
  <si>
    <t xml:space="preserve">               17095</t>
  </si>
  <si>
    <t xml:space="preserve">               17096</t>
  </si>
  <si>
    <t xml:space="preserve">               17097</t>
  </si>
  <si>
    <t>ZAKL</t>
  </si>
  <si>
    <t xml:space="preserve">               16864</t>
  </si>
  <si>
    <t>Posilňovací stroj Fitness KF 1860</t>
  </si>
  <si>
    <t>0004</t>
  </si>
  <si>
    <t>000402</t>
  </si>
  <si>
    <t>telocvicna  1A.  č.dv.42</t>
  </si>
  <si>
    <t xml:space="preserve">               16865</t>
  </si>
  <si>
    <t>Virivka na horné konč. A1-CORAL LYMFO 2005</t>
  </si>
  <si>
    <t>000412</t>
  </si>
  <si>
    <t>vodoliecebna miestnost -2B.</t>
  </si>
  <si>
    <t xml:space="preserve">               16866</t>
  </si>
  <si>
    <t>Lôžko Hill-Rom AvantGuard 800</t>
  </si>
  <si>
    <t>0002</t>
  </si>
  <si>
    <t>000205</t>
  </si>
  <si>
    <t>izba pacientov c.dv.2</t>
  </si>
  <si>
    <t xml:space="preserve">               16867</t>
  </si>
  <si>
    <t xml:space="preserve">               16868</t>
  </si>
  <si>
    <t>EKG holter Medilog FD5 digital.+Excel 3</t>
  </si>
  <si>
    <t>0068</t>
  </si>
  <si>
    <t>006801</t>
  </si>
  <si>
    <t>obv.ambulancia Levice</t>
  </si>
  <si>
    <t xml:space="preserve">               16869</t>
  </si>
  <si>
    <t>Osobný automobil Škoda Superb</t>
  </si>
  <si>
    <t>1/4</t>
  </si>
  <si>
    <t>0018</t>
  </si>
  <si>
    <t>001804</t>
  </si>
  <si>
    <t>garaze</t>
  </si>
  <si>
    <t xml:space="preserve">               16870</t>
  </si>
  <si>
    <t>Elektrokoagulačný prístroj ERBOTOM ICC300S VIO</t>
  </si>
  <si>
    <t>0031</t>
  </si>
  <si>
    <t>003101</t>
  </si>
  <si>
    <t>operac.sala</t>
  </si>
  <si>
    <t xml:space="preserve">               16871</t>
  </si>
  <si>
    <t xml:space="preserve">Ultrasonografický prístr.celotelový SSI 6000 s prísl. </t>
  </si>
  <si>
    <t>0060</t>
  </si>
  <si>
    <t>006001</t>
  </si>
  <si>
    <t>ambulancia LSPP</t>
  </si>
  <si>
    <t xml:space="preserve">               16872</t>
  </si>
  <si>
    <t xml:space="preserve">Ultrasonografický prís.prenosný SSI 1000 s prísl. </t>
  </si>
  <si>
    <t>0003</t>
  </si>
  <si>
    <t>000302</t>
  </si>
  <si>
    <t>izba pacientov</t>
  </si>
  <si>
    <t xml:space="preserve">               16873</t>
  </si>
  <si>
    <t>Biochemický analyzátor OLYMPUS AU400</t>
  </si>
  <si>
    <t>0016</t>
  </si>
  <si>
    <t>001604</t>
  </si>
  <si>
    <t>laboratorium I  c.dv.4</t>
  </si>
  <si>
    <t xml:space="preserve">               16874</t>
  </si>
  <si>
    <t>Plazmový sterilizátor HMTS-80</t>
  </si>
  <si>
    <t>003109</t>
  </si>
  <si>
    <t>sterilizacna miestnost</t>
  </si>
  <si>
    <t xml:space="preserve">               16875</t>
  </si>
  <si>
    <t>Mamografický prístroj Mamoray L 11</t>
  </si>
  <si>
    <t>0057</t>
  </si>
  <si>
    <t>005700</t>
  </si>
  <si>
    <t>RTG  Spitalska</t>
  </si>
  <si>
    <t xml:space="preserve">               16876</t>
  </si>
  <si>
    <t>Panoramatický RTG prístroj Rotograph Plus</t>
  </si>
  <si>
    <t xml:space="preserve">               16877</t>
  </si>
  <si>
    <t>EEG  BRAIN Explorer</t>
  </si>
  <si>
    <t>0010</t>
  </si>
  <si>
    <t>001009</t>
  </si>
  <si>
    <t>EEG miestnost II c.dv 2018</t>
  </si>
  <si>
    <t xml:space="preserve">               16878</t>
  </si>
  <si>
    <t>Sterilizátor horkovzdušný 120 L</t>
  </si>
  <si>
    <t>0091</t>
  </si>
  <si>
    <t>009100</t>
  </si>
  <si>
    <t>zub.ambul.MUDr.Majchrák</t>
  </si>
  <si>
    <t xml:space="preserve">               16879</t>
  </si>
  <si>
    <t>Teplovzdušný prístroj Warm Touch 5900</t>
  </si>
  <si>
    <t>000305</t>
  </si>
  <si>
    <t>sklad ARO</t>
  </si>
  <si>
    <t xml:space="preserve">               16880</t>
  </si>
  <si>
    <t xml:space="preserve">               16881</t>
  </si>
  <si>
    <t>Pulzný oximeter Nellcor s prísl.</t>
  </si>
  <si>
    <t>000308</t>
  </si>
  <si>
    <t>anesteziologicka miestnost</t>
  </si>
  <si>
    <t xml:space="preserve">               16882</t>
  </si>
  <si>
    <t xml:space="preserve">               16883</t>
  </si>
  <si>
    <t>Elektrokoagulácia Erbotrom ICC200 s prísl.</t>
  </si>
  <si>
    <t>0009</t>
  </si>
  <si>
    <t>000901</t>
  </si>
  <si>
    <t>gastroenterolog.ambulancia</t>
  </si>
  <si>
    <t xml:space="preserve">               16884</t>
  </si>
  <si>
    <t>Vyvolávací automat Stomat s prísl.</t>
  </si>
  <si>
    <t>0013</t>
  </si>
  <si>
    <t>001326</t>
  </si>
  <si>
    <t>tmava komora -Cint.c.dv.1147</t>
  </si>
  <si>
    <t xml:space="preserve">               16885</t>
  </si>
  <si>
    <t>Stacionárny USG prístroj</t>
  </si>
  <si>
    <t>0024</t>
  </si>
  <si>
    <t>002402</t>
  </si>
  <si>
    <t>urologia cystoskopia</t>
  </si>
  <si>
    <t xml:space="preserve">               16886</t>
  </si>
  <si>
    <t>Endovaginálna sonda</t>
  </si>
  <si>
    <t xml:space="preserve">               16887</t>
  </si>
  <si>
    <t>Convexná sonda</t>
  </si>
  <si>
    <t xml:space="preserve">               16888</t>
  </si>
  <si>
    <t>Mikroskop Olympus</t>
  </si>
  <si>
    <t xml:space="preserve">               16889</t>
  </si>
  <si>
    <t>Nemocničné lôžko elektrické s prísluš.</t>
  </si>
  <si>
    <t xml:space="preserve">               16890</t>
  </si>
  <si>
    <t xml:space="preserve">               16891</t>
  </si>
  <si>
    <t xml:space="preserve">APC 2 modul s prísl./tlakomer so senzorom ,plynová fľaša/             </t>
  </si>
  <si>
    <t xml:space="preserve">               16893</t>
  </si>
  <si>
    <t>Fujinon kolonoskopická sonda</t>
  </si>
  <si>
    <t xml:space="preserve">               16894</t>
  </si>
  <si>
    <t>Fujinon zobrazovací systém</t>
  </si>
  <si>
    <t xml:space="preserve">               16895</t>
  </si>
  <si>
    <t>Fujinon svetelný zdroj xenónový 300W</t>
  </si>
  <si>
    <t xml:space="preserve">               16896</t>
  </si>
  <si>
    <t>Fujinon video procesor</t>
  </si>
  <si>
    <t xml:space="preserve">               16897</t>
  </si>
  <si>
    <t>Vozík ,3-police otvorený</t>
  </si>
  <si>
    <t>003103</t>
  </si>
  <si>
    <t>cistiaca miestnost</t>
  </si>
  <si>
    <t xml:space="preserve">               16898</t>
  </si>
  <si>
    <t>SW KNIS</t>
  </si>
  <si>
    <t>013</t>
  </si>
  <si>
    <t>007011</t>
  </si>
  <si>
    <t>ved.vypoct.techniky č.dv.70</t>
  </si>
  <si>
    <t xml:space="preserve">               16899</t>
  </si>
  <si>
    <t>LCD TV Panasonic</t>
  </si>
  <si>
    <t xml:space="preserve">               16900</t>
  </si>
  <si>
    <t xml:space="preserve">               16901</t>
  </si>
  <si>
    <t>Fujinon gastroskopická sonda transnazálna</t>
  </si>
  <si>
    <t>Účt.trieda</t>
  </si>
  <si>
    <t>013 Celkom</t>
  </si>
  <si>
    <t>022 Celkom</t>
  </si>
  <si>
    <t>028 Celkom</t>
  </si>
  <si>
    <t>Celkový súčet</t>
  </si>
  <si>
    <t xml:space="preserve">Účtovné oprávky </t>
  </si>
  <si>
    <t>Inv.číslo</t>
  </si>
  <si>
    <t xml:space="preserve">                1745</t>
  </si>
  <si>
    <t>DIMAP  V/F2</t>
  </si>
  <si>
    <t xml:space="preserve">                1746</t>
  </si>
  <si>
    <t>notebook HP</t>
  </si>
  <si>
    <t xml:space="preserve">                1747</t>
  </si>
  <si>
    <t>drezová skrinka s nerez-drezom</t>
  </si>
  <si>
    <t xml:space="preserve">               16855</t>
  </si>
  <si>
    <t>Laparoskopická optika 5°</t>
  </si>
  <si>
    <t xml:space="preserve">               16856</t>
  </si>
  <si>
    <t>Spirometer MINISPIR</t>
  </si>
  <si>
    <t xml:space="preserve">               16857</t>
  </si>
  <si>
    <t>Autokláv  Tau Clave 3000 s tlačiarňou</t>
  </si>
  <si>
    <t xml:space="preserve">               16858</t>
  </si>
  <si>
    <t xml:space="preserve">Pacientský monitor Philips IntelliVue MP20 s prisl. </t>
  </si>
  <si>
    <t xml:space="preserve">               16859</t>
  </si>
  <si>
    <t>Autokláv JQ23 s tlačiarňou Mini Print</t>
  </si>
  <si>
    <t xml:space="preserve">               16860</t>
  </si>
  <si>
    <t xml:space="preserve">               16861</t>
  </si>
  <si>
    <t>Autokláv Tau Clave 3000 s tlačiarňou</t>
  </si>
  <si>
    <t xml:space="preserve">               16862</t>
  </si>
  <si>
    <t>Euroready Test Box</t>
  </si>
  <si>
    <t xml:space="preserve">               16863</t>
  </si>
  <si>
    <t>Notebook HP</t>
  </si>
  <si>
    <t>Účtovná ZC v EUR</t>
  </si>
  <si>
    <t>Účtovná ZC v SK</t>
  </si>
  <si>
    <t>CELKOM</t>
  </si>
  <si>
    <t>Obstarávacia cena bez DPH</t>
  </si>
  <si>
    <t>Účt.trieda/oper.ev.</t>
  </si>
  <si>
    <t>2</t>
  </si>
  <si>
    <t>3</t>
  </si>
  <si>
    <t>5</t>
  </si>
  <si>
    <t>16892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</si>
</sst>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\S\k;\-#,##0.00\ \S\k"/>
    <numFmt numFmtId="173" formatCode="#,##0.00\ [$€-1]"/>
    <numFmt numFmtId="174" formatCode="#,##0.00\ &quot;€&quot;"/>
    <numFmt numFmtId="175" formatCode="0.000000000"/>
    <numFmt numFmtId="176" formatCode="#,##0.00\ [$SKK]"/>
    <numFmt numFmtId="177" formatCode="#,##0.00\ [$Sk-41B]"/>
  </numFmts>
  <fonts count="7">
    <font>
      <sz val="10"/>
      <name val="Arial"/>
      <family val="0"/>
    </font>
    <font>
      <sz val="9"/>
      <name val="Arial CE"/>
      <family val="0"/>
    </font>
    <font>
      <sz val="9"/>
      <color indexed="8"/>
      <name val="Arial CE"/>
      <family val="0"/>
    </font>
    <font>
      <i/>
      <sz val="9"/>
      <color indexed="10"/>
      <name val="Arial CE"/>
      <family val="0"/>
    </font>
    <font>
      <b/>
      <sz val="9"/>
      <name val="Arial CE"/>
      <family val="0"/>
    </font>
    <font>
      <b/>
      <sz val="10"/>
      <name val="Arial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49" fontId="1" fillId="0" borderId="2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vertical="top"/>
    </xf>
    <xf numFmtId="49" fontId="4" fillId="0" borderId="2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14" fontId="2" fillId="0" borderId="2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" fontId="0" fillId="0" borderId="0" xfId="0" applyNumberFormat="1" applyFill="1" applyAlignment="1">
      <alignment vertical="top"/>
    </xf>
    <xf numFmtId="4" fontId="1" fillId="0" borderId="1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4" fontId="0" fillId="0" borderId="2" xfId="0" applyNumberFormat="1" applyFill="1" applyBorder="1" applyAlignment="1">
      <alignment vertical="top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49" fontId="2" fillId="0" borderId="4" xfId="0" applyNumberFormat="1" applyFont="1" applyFill="1" applyBorder="1" applyAlignment="1">
      <alignment horizontal="right" vertical="top"/>
    </xf>
    <xf numFmtId="49" fontId="2" fillId="0" borderId="4" xfId="0" applyNumberFormat="1" applyFont="1" applyFill="1" applyBorder="1" applyAlignment="1">
      <alignment horizontal="left" vertical="top"/>
    </xf>
    <xf numFmtId="172" fontId="2" fillId="0" borderId="4" xfId="0" applyNumberFormat="1" applyFont="1" applyFill="1" applyBorder="1" applyAlignment="1">
      <alignment horizontal="right" vertical="top"/>
    </xf>
    <xf numFmtId="174" fontId="2" fillId="0" borderId="4" xfId="0" applyNumberFormat="1" applyFont="1" applyFill="1" applyBorder="1" applyAlignment="1">
      <alignment horizontal="right" vertical="top"/>
    </xf>
    <xf numFmtId="0" fontId="0" fillId="0" borderId="4" xfId="0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172" fontId="5" fillId="0" borderId="4" xfId="0" applyNumberFormat="1" applyFont="1" applyFill="1" applyBorder="1" applyAlignment="1">
      <alignment vertical="top"/>
    </xf>
    <xf numFmtId="49" fontId="4" fillId="0" borderId="5" xfId="0" applyNumberFormat="1" applyFont="1" applyFill="1" applyBorder="1" applyAlignment="1">
      <alignment horizontal="left" vertical="top"/>
    </xf>
    <xf numFmtId="49" fontId="4" fillId="0" borderId="4" xfId="0" applyNumberFormat="1" applyFont="1" applyFill="1" applyBorder="1" applyAlignment="1">
      <alignment horizontal="right" vertical="top"/>
    </xf>
    <xf numFmtId="49" fontId="4" fillId="0" borderId="4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horizontal="right" vertical="top"/>
    </xf>
    <xf numFmtId="173" fontId="4" fillId="0" borderId="4" xfId="0" applyNumberFormat="1" applyFont="1" applyFill="1" applyBorder="1" applyAlignment="1">
      <alignment horizontal="left" vertical="top"/>
    </xf>
    <xf numFmtId="173" fontId="5" fillId="0" borderId="4" xfId="0" applyNumberFormat="1" applyFont="1" applyFill="1" applyBorder="1" applyAlignment="1">
      <alignment vertical="top"/>
    </xf>
    <xf numFmtId="173" fontId="5" fillId="0" borderId="0" xfId="0" applyNumberFormat="1" applyFont="1" applyFill="1" applyBorder="1" applyAlignment="1">
      <alignment vertical="top"/>
    </xf>
    <xf numFmtId="173" fontId="0" fillId="0" borderId="0" xfId="0" applyNumberFormat="1" applyFill="1" applyAlignment="1">
      <alignment vertical="top"/>
    </xf>
    <xf numFmtId="173" fontId="2" fillId="0" borderId="4" xfId="0" applyNumberFormat="1" applyFont="1" applyFill="1" applyBorder="1" applyAlignment="1">
      <alignment horizontal="right" vertical="top"/>
    </xf>
    <xf numFmtId="49" fontId="4" fillId="0" borderId="4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77" fontId="2" fillId="0" borderId="4" xfId="0" applyNumberFormat="1" applyFont="1" applyFill="1" applyBorder="1" applyAlignment="1">
      <alignment horizontal="right" vertical="top"/>
    </xf>
    <xf numFmtId="49" fontId="1" fillId="0" borderId="4" xfId="0" applyNumberFormat="1" applyFont="1" applyBorder="1" applyAlignment="1">
      <alignment horizontal="right" vertical="top"/>
    </xf>
    <xf numFmtId="49" fontId="1" fillId="0" borderId="4" xfId="0" applyNumberFormat="1" applyFont="1" applyBorder="1" applyAlignment="1">
      <alignment horizontal="left" vertical="top"/>
    </xf>
    <xf numFmtId="173" fontId="0" fillId="0" borderId="4" xfId="0" applyNumberFormat="1" applyBorder="1" applyAlignment="1">
      <alignment vertical="top"/>
    </xf>
    <xf numFmtId="177" fontId="4" fillId="0" borderId="4" xfId="0" applyNumberFormat="1" applyFont="1" applyFill="1" applyBorder="1" applyAlignment="1">
      <alignment horizontal="left" vertical="top"/>
    </xf>
    <xf numFmtId="177" fontId="5" fillId="0" borderId="0" xfId="0" applyNumberFormat="1" applyFont="1" applyFill="1" applyBorder="1" applyAlignment="1">
      <alignment vertical="top"/>
    </xf>
    <xf numFmtId="177" fontId="0" fillId="0" borderId="0" xfId="0" applyNumberFormat="1" applyFill="1" applyAlignment="1">
      <alignment vertical="top"/>
    </xf>
    <xf numFmtId="177" fontId="6" fillId="0" borderId="4" xfId="0" applyNumberFormat="1" applyFont="1" applyFill="1" applyBorder="1" applyAlignment="1">
      <alignment horizontal="right" vertical="top"/>
    </xf>
    <xf numFmtId="49" fontId="1" fillId="0" borderId="6" xfId="0" applyNumberFormat="1" applyFont="1" applyBorder="1" applyAlignment="1">
      <alignment horizontal="right" vertical="top"/>
    </xf>
    <xf numFmtId="49" fontId="1" fillId="0" borderId="6" xfId="0" applyNumberFormat="1" applyFont="1" applyBorder="1" applyAlignment="1">
      <alignment horizontal="left" vertical="top"/>
    </xf>
    <xf numFmtId="177" fontId="2" fillId="0" borderId="6" xfId="0" applyNumberFormat="1" applyFont="1" applyFill="1" applyBorder="1" applyAlignment="1">
      <alignment horizontal="right" vertical="top"/>
    </xf>
    <xf numFmtId="173" fontId="0" fillId="0" borderId="6" xfId="0" applyNumberFormat="1" applyBorder="1" applyAlignment="1">
      <alignment vertical="top"/>
    </xf>
    <xf numFmtId="172" fontId="2" fillId="0" borderId="6" xfId="0" applyNumberFormat="1" applyFont="1" applyFill="1" applyBorder="1" applyAlignment="1">
      <alignment horizontal="right" vertical="top"/>
    </xf>
    <xf numFmtId="174" fontId="2" fillId="0" borderId="6" xfId="0" applyNumberFormat="1" applyFont="1" applyFill="1" applyBorder="1" applyAlignment="1">
      <alignment horizontal="right" vertical="top"/>
    </xf>
    <xf numFmtId="49" fontId="1" fillId="0" borderId="7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9"/>
  <sheetViews>
    <sheetView showGridLines="0" tabSelected="1" workbookViewId="0" topLeftCell="C217">
      <selection activeCell="G60" sqref="G60"/>
    </sheetView>
  </sheetViews>
  <sheetFormatPr defaultColWidth="9.140625" defaultRowHeight="12.75"/>
  <cols>
    <col min="1" max="1" width="11.7109375" style="3" hidden="1" customWidth="1"/>
    <col min="2" max="2" width="8.140625" style="3" customWidth="1"/>
    <col min="3" max="3" width="30.28125" style="3" customWidth="1"/>
    <col min="4" max="4" width="23.8515625" style="52" bestFit="1" customWidth="1"/>
    <col min="5" max="5" width="24.421875" style="40" customWidth="1"/>
    <col min="6" max="6" width="15.7109375" style="3" bestFit="1" customWidth="1"/>
    <col min="7" max="7" width="15.7109375" style="3" customWidth="1"/>
    <col min="8" max="8" width="15.8515625" style="14" bestFit="1" customWidth="1"/>
    <col min="9" max="16384" width="11.7109375" style="3" customWidth="1"/>
  </cols>
  <sheetData>
    <row r="2" ht="5.25" customHeight="1"/>
    <row r="3" spans="1:8" s="10" customFormat="1" ht="11.25" customHeight="1">
      <c r="A3" s="30" t="s">
        <v>0</v>
      </c>
      <c r="B3" s="31" t="s">
        <v>363</v>
      </c>
      <c r="C3" s="32" t="s">
        <v>1</v>
      </c>
      <c r="D3" s="50" t="s">
        <v>390</v>
      </c>
      <c r="E3" s="37" t="s">
        <v>390</v>
      </c>
      <c r="F3" s="31" t="s">
        <v>388</v>
      </c>
      <c r="G3" s="31" t="s">
        <v>387</v>
      </c>
      <c r="H3" s="42" t="s">
        <v>391</v>
      </c>
    </row>
    <row r="4" spans="1:8" ht="13.5" customHeight="1">
      <c r="A4" s="21" t="s">
        <v>231</v>
      </c>
      <c r="B4" s="23" t="s">
        <v>364</v>
      </c>
      <c r="C4" s="24" t="s">
        <v>365</v>
      </c>
      <c r="D4" s="46">
        <f>E4*30.126</f>
        <v>67000</v>
      </c>
      <c r="E4" s="49">
        <v>2223.992564562172</v>
      </c>
      <c r="F4" s="25">
        <v>76406</v>
      </c>
      <c r="G4" s="26">
        <f aca="true" t="shared" si="0" ref="G4:G35">F4/30.126</f>
        <v>2536.2145654916017</v>
      </c>
      <c r="H4" s="43" t="s">
        <v>126</v>
      </c>
    </row>
    <row r="5" spans="1:8" ht="13.5" customHeight="1">
      <c r="A5" s="21" t="s">
        <v>10</v>
      </c>
      <c r="B5" s="23" t="s">
        <v>366</v>
      </c>
      <c r="C5" s="24" t="s">
        <v>367</v>
      </c>
      <c r="D5" s="46">
        <f aca="true" t="shared" si="1" ref="D5:D69">E5*30.126</f>
        <v>42190.75630252101</v>
      </c>
      <c r="E5" s="49">
        <v>1400.4765419412138</v>
      </c>
      <c r="F5" s="25">
        <v>48115</v>
      </c>
      <c r="G5" s="26">
        <f t="shared" si="0"/>
        <v>1597.1254066255062</v>
      </c>
      <c r="H5" s="43" t="s">
        <v>126</v>
      </c>
    </row>
    <row r="6" spans="1:8" ht="13.5" customHeight="1">
      <c r="A6" s="21" t="s">
        <v>10</v>
      </c>
      <c r="B6" s="23" t="s">
        <v>368</v>
      </c>
      <c r="C6" s="24" t="s">
        <v>369</v>
      </c>
      <c r="D6" s="46">
        <f t="shared" si="1"/>
        <v>35735.04201680672</v>
      </c>
      <c r="E6" s="49">
        <v>1186.186085667089</v>
      </c>
      <c r="F6" s="25">
        <v>41342.7</v>
      </c>
      <c r="G6" s="26">
        <f t="shared" si="0"/>
        <v>1372.3262298346942</v>
      </c>
      <c r="H6" s="43" t="s">
        <v>126</v>
      </c>
    </row>
    <row r="7" spans="1:8" ht="13.5" customHeight="1">
      <c r="A7" s="21" t="s">
        <v>231</v>
      </c>
      <c r="B7" s="23" t="s">
        <v>370</v>
      </c>
      <c r="C7" s="24" t="s">
        <v>371</v>
      </c>
      <c r="D7" s="46">
        <f t="shared" si="1"/>
        <v>75342.6050420168</v>
      </c>
      <c r="E7" s="49">
        <v>2500.916319525221</v>
      </c>
      <c r="F7" s="25">
        <v>87165.7</v>
      </c>
      <c r="G7" s="26">
        <f t="shared" si="0"/>
        <v>2893.3711744008497</v>
      </c>
      <c r="H7" s="43" t="s">
        <v>126</v>
      </c>
    </row>
    <row r="8" spans="1:8" ht="13.5" customHeight="1">
      <c r="A8" s="21" t="s">
        <v>231</v>
      </c>
      <c r="B8" s="23" t="s">
        <v>372</v>
      </c>
      <c r="C8" s="24" t="s">
        <v>373</v>
      </c>
      <c r="D8" s="46">
        <f t="shared" si="1"/>
        <v>28066.806722689078</v>
      </c>
      <c r="E8" s="49">
        <v>931.6473054069268</v>
      </c>
      <c r="F8" s="25">
        <v>32471.5</v>
      </c>
      <c r="G8" s="26">
        <f t="shared" si="0"/>
        <v>1077.856336719113</v>
      </c>
      <c r="H8" s="43" t="s">
        <v>126</v>
      </c>
    </row>
    <row r="9" spans="1:8" ht="13.5" customHeight="1">
      <c r="A9" s="21" t="s">
        <v>231</v>
      </c>
      <c r="B9" s="23" t="s">
        <v>374</v>
      </c>
      <c r="C9" s="24" t="s">
        <v>375</v>
      </c>
      <c r="D9" s="46">
        <f t="shared" si="1"/>
        <v>108403.36134453781</v>
      </c>
      <c r="E9" s="49">
        <v>3598.332382146246</v>
      </c>
      <c r="F9" s="25">
        <v>125414</v>
      </c>
      <c r="G9" s="26">
        <f t="shared" si="0"/>
        <v>4162.982141671646</v>
      </c>
      <c r="H9" s="43" t="s">
        <v>126</v>
      </c>
    </row>
    <row r="10" spans="1:8" ht="13.5" customHeight="1">
      <c r="A10" s="21" t="s">
        <v>231</v>
      </c>
      <c r="B10" s="23" t="s">
        <v>376</v>
      </c>
      <c r="C10" s="24" t="s">
        <v>377</v>
      </c>
      <c r="D10" s="46">
        <f t="shared" si="1"/>
        <v>312690.75630252104</v>
      </c>
      <c r="E10" s="49">
        <v>10379.431597375058</v>
      </c>
      <c r="F10" s="25">
        <v>361762</v>
      </c>
      <c r="G10" s="26">
        <f t="shared" si="0"/>
        <v>12008.298479718514</v>
      </c>
      <c r="H10" s="43" t="s">
        <v>126</v>
      </c>
    </row>
    <row r="11" spans="1:8" ht="13.5" customHeight="1">
      <c r="A11" s="21" t="s">
        <v>231</v>
      </c>
      <c r="B11" s="23" t="s">
        <v>378</v>
      </c>
      <c r="C11" s="24" t="s">
        <v>379</v>
      </c>
      <c r="D11" s="46">
        <f t="shared" si="1"/>
        <v>88235.29411764706</v>
      </c>
      <c r="E11" s="49">
        <v>2928.8751947702003</v>
      </c>
      <c r="F11" s="25">
        <v>102082</v>
      </c>
      <c r="G11" s="26">
        <f t="shared" si="0"/>
        <v>3388.5016265020245</v>
      </c>
      <c r="H11" s="43" t="s">
        <v>126</v>
      </c>
    </row>
    <row r="12" spans="1:8" ht="13.5" customHeight="1">
      <c r="A12" s="21" t="s">
        <v>231</v>
      </c>
      <c r="B12" s="23" t="s">
        <v>380</v>
      </c>
      <c r="C12" s="24" t="s">
        <v>379</v>
      </c>
      <c r="D12" s="46">
        <f t="shared" si="1"/>
        <v>88235.29411764706</v>
      </c>
      <c r="E12" s="49">
        <v>2928.8751947702003</v>
      </c>
      <c r="F12" s="25">
        <v>102082</v>
      </c>
      <c r="G12" s="26">
        <f t="shared" si="0"/>
        <v>3388.5016265020245</v>
      </c>
      <c r="H12" s="43" t="s">
        <v>126</v>
      </c>
    </row>
    <row r="13" spans="1:8" ht="13.5" customHeight="1">
      <c r="A13" s="21" t="s">
        <v>231</v>
      </c>
      <c r="B13" s="23" t="s">
        <v>381</v>
      </c>
      <c r="C13" s="24" t="s">
        <v>382</v>
      </c>
      <c r="D13" s="46">
        <f t="shared" si="1"/>
        <v>108403.36134453781</v>
      </c>
      <c r="E13" s="49">
        <v>3598.332382146246</v>
      </c>
      <c r="F13" s="25">
        <v>125414</v>
      </c>
      <c r="G13" s="26">
        <f t="shared" si="0"/>
        <v>4162.982141671646</v>
      </c>
      <c r="H13" s="43" t="s">
        <v>126</v>
      </c>
    </row>
    <row r="14" spans="1:8" ht="13.5" customHeight="1">
      <c r="A14" s="21" t="s">
        <v>231</v>
      </c>
      <c r="B14" s="23" t="s">
        <v>383</v>
      </c>
      <c r="C14" s="24" t="s">
        <v>384</v>
      </c>
      <c r="D14" s="46">
        <f t="shared" si="1"/>
        <v>34900</v>
      </c>
      <c r="E14" s="49">
        <v>1158.4677687047733</v>
      </c>
      <c r="F14" s="25">
        <v>39799</v>
      </c>
      <c r="G14" s="26">
        <f t="shared" si="0"/>
        <v>1321.0847772688044</v>
      </c>
      <c r="H14" s="43" t="s">
        <v>126</v>
      </c>
    </row>
    <row r="15" spans="1:8" ht="13.5" customHeight="1">
      <c r="A15" s="21" t="s">
        <v>231</v>
      </c>
      <c r="B15" s="23" t="s">
        <v>385</v>
      </c>
      <c r="C15" s="24" t="s">
        <v>386</v>
      </c>
      <c r="D15" s="46">
        <f t="shared" si="1"/>
        <v>30718.487394957985</v>
      </c>
      <c r="E15" s="49">
        <v>1019.6669785221399</v>
      </c>
      <c r="F15" s="25">
        <v>35031</v>
      </c>
      <c r="G15" s="26">
        <f t="shared" si="0"/>
        <v>1162.8161720772755</v>
      </c>
      <c r="H15" s="43" t="s">
        <v>126</v>
      </c>
    </row>
    <row r="16" spans="1:8" ht="13.5" customHeight="1">
      <c r="A16" s="21" t="s">
        <v>231</v>
      </c>
      <c r="B16" s="23" t="s">
        <v>232</v>
      </c>
      <c r="C16" s="24" t="s">
        <v>233</v>
      </c>
      <c r="D16" s="46">
        <f t="shared" si="1"/>
        <v>59000</v>
      </c>
      <c r="E16" s="49">
        <v>1958.441213569674</v>
      </c>
      <c r="F16" s="25">
        <v>69234</v>
      </c>
      <c r="G16" s="26">
        <f t="shared" si="0"/>
        <v>2298.1477793268273</v>
      </c>
      <c r="H16" s="43" t="s">
        <v>126</v>
      </c>
    </row>
    <row r="17" spans="1:8" ht="13.5" customHeight="1">
      <c r="A17" s="21" t="s">
        <v>231</v>
      </c>
      <c r="B17" s="23" t="s">
        <v>237</v>
      </c>
      <c r="C17" s="24" t="s">
        <v>238</v>
      </c>
      <c r="D17" s="46">
        <f t="shared" si="1"/>
        <v>116800</v>
      </c>
      <c r="E17" s="49">
        <v>3877.049724490473</v>
      </c>
      <c r="F17" s="25">
        <v>137061</v>
      </c>
      <c r="G17" s="26">
        <f t="shared" si="0"/>
        <v>4549.591714797849</v>
      </c>
      <c r="H17" s="43" t="s">
        <v>126</v>
      </c>
    </row>
    <row r="18" spans="1:8" ht="13.5" customHeight="1">
      <c r="A18" s="21" t="s">
        <v>231</v>
      </c>
      <c r="B18" s="23" t="s">
        <v>241</v>
      </c>
      <c r="C18" s="24" t="s">
        <v>242</v>
      </c>
      <c r="D18" s="46">
        <f t="shared" si="1"/>
        <v>86690.00000000001</v>
      </c>
      <c r="E18" s="49">
        <v>2877.580827192459</v>
      </c>
      <c r="F18" s="25">
        <v>101727.1</v>
      </c>
      <c r="G18" s="26">
        <f t="shared" si="0"/>
        <v>3376.72110469362</v>
      </c>
      <c r="H18" s="43" t="s">
        <v>126</v>
      </c>
    </row>
    <row r="19" spans="1:8" ht="13.5" customHeight="1">
      <c r="A19" s="21" t="s">
        <v>231</v>
      </c>
      <c r="B19" s="23" t="s">
        <v>246</v>
      </c>
      <c r="C19" s="24" t="s">
        <v>242</v>
      </c>
      <c r="D19" s="46">
        <f t="shared" si="1"/>
        <v>86690.00000000001</v>
      </c>
      <c r="E19" s="49">
        <v>2877.580827192459</v>
      </c>
      <c r="F19" s="25">
        <v>101727.1</v>
      </c>
      <c r="G19" s="26">
        <f t="shared" si="0"/>
        <v>3376.72110469362</v>
      </c>
      <c r="H19" s="43" t="s">
        <v>126</v>
      </c>
    </row>
    <row r="20" spans="1:8" ht="13.5" customHeight="1">
      <c r="A20" s="21" t="s">
        <v>231</v>
      </c>
      <c r="B20" s="23" t="s">
        <v>247</v>
      </c>
      <c r="C20" s="24" t="s">
        <v>248</v>
      </c>
      <c r="D20" s="46">
        <f t="shared" si="1"/>
        <v>180000</v>
      </c>
      <c r="E20" s="49">
        <v>5974.905397331208</v>
      </c>
      <c r="F20" s="25">
        <v>211224</v>
      </c>
      <c r="G20" s="26">
        <f t="shared" si="0"/>
        <v>7011.352320254929</v>
      </c>
      <c r="H20" s="43" t="s">
        <v>126</v>
      </c>
    </row>
    <row r="21" spans="1:8" ht="13.5" customHeight="1">
      <c r="A21" s="21" t="s">
        <v>231</v>
      </c>
      <c r="B21" s="23" t="s">
        <v>258</v>
      </c>
      <c r="C21" s="24" t="s">
        <v>259</v>
      </c>
      <c r="D21" s="46">
        <f t="shared" si="1"/>
        <v>839455</v>
      </c>
      <c r="E21" s="49">
        <v>27864.801168425944</v>
      </c>
      <c r="F21" s="25">
        <v>985073.45</v>
      </c>
      <c r="G21" s="26">
        <f t="shared" si="0"/>
        <v>32698.448184292636</v>
      </c>
      <c r="H21" s="43" t="s">
        <v>126</v>
      </c>
    </row>
    <row r="22" spans="1:8" ht="13.5" customHeight="1">
      <c r="A22" s="21" t="s">
        <v>231</v>
      </c>
      <c r="B22" s="23" t="s">
        <v>263</v>
      </c>
      <c r="C22" s="24" t="s">
        <v>264</v>
      </c>
      <c r="D22" s="46">
        <f t="shared" si="1"/>
        <v>2931723</v>
      </c>
      <c r="E22" s="49">
        <v>97315.37542322246</v>
      </c>
      <c r="F22" s="25">
        <v>3440285.37</v>
      </c>
      <c r="G22" s="26">
        <f t="shared" si="0"/>
        <v>114196.5534754033</v>
      </c>
      <c r="H22" s="43" t="s">
        <v>126</v>
      </c>
    </row>
    <row r="23" spans="1:8" ht="13.5" customHeight="1">
      <c r="A23" s="21" t="s">
        <v>231</v>
      </c>
      <c r="B23" s="23" t="s">
        <v>268</v>
      </c>
      <c r="C23" s="24" t="s">
        <v>269</v>
      </c>
      <c r="D23" s="46">
        <f t="shared" si="1"/>
        <v>1311597</v>
      </c>
      <c r="E23" s="49">
        <v>43537.04441346345</v>
      </c>
      <c r="F23" s="25">
        <v>1539117.43</v>
      </c>
      <c r="G23" s="26">
        <f t="shared" si="0"/>
        <v>51089.33910907521</v>
      </c>
      <c r="H23" s="43" t="s">
        <v>126</v>
      </c>
    </row>
    <row r="24" spans="1:8" ht="13.5" customHeight="1">
      <c r="A24" s="21" t="s">
        <v>231</v>
      </c>
      <c r="B24" s="23" t="s">
        <v>273</v>
      </c>
      <c r="C24" s="24" t="s">
        <v>274</v>
      </c>
      <c r="D24" s="46">
        <f t="shared" si="1"/>
        <v>1412572</v>
      </c>
      <c r="E24" s="49">
        <v>46888.80037177189</v>
      </c>
      <c r="F24" s="25">
        <v>1657608.68</v>
      </c>
      <c r="G24" s="26">
        <f t="shared" si="0"/>
        <v>55022.528048861444</v>
      </c>
      <c r="H24" s="43" t="s">
        <v>126</v>
      </c>
    </row>
    <row r="25" spans="1:8" ht="13.5" customHeight="1">
      <c r="A25" s="21" t="s">
        <v>231</v>
      </c>
      <c r="B25" s="23" t="s">
        <v>278</v>
      </c>
      <c r="C25" s="24" t="s">
        <v>279</v>
      </c>
      <c r="D25" s="46">
        <f t="shared" si="1"/>
        <v>4689580</v>
      </c>
      <c r="E25" s="49">
        <v>155665.53807342495</v>
      </c>
      <c r="F25" s="25">
        <v>5503076.2</v>
      </c>
      <c r="G25" s="26">
        <f t="shared" si="0"/>
        <v>182668.66494058288</v>
      </c>
      <c r="H25" s="43" t="s">
        <v>126</v>
      </c>
    </row>
    <row r="26" spans="1:8" ht="13.5" customHeight="1">
      <c r="A26" s="21" t="s">
        <v>231</v>
      </c>
      <c r="B26" s="23" t="s">
        <v>282</v>
      </c>
      <c r="C26" s="24" t="s">
        <v>283</v>
      </c>
      <c r="D26" s="46">
        <f t="shared" si="1"/>
        <v>2538487</v>
      </c>
      <c r="E26" s="49">
        <v>84262.3315408617</v>
      </c>
      <c r="F26" s="25">
        <v>2978835.53</v>
      </c>
      <c r="G26" s="26">
        <f t="shared" si="0"/>
        <v>98879.22492199428</v>
      </c>
      <c r="H26" s="43" t="s">
        <v>126</v>
      </c>
    </row>
    <row r="27" spans="1:8" ht="13.5" customHeight="1">
      <c r="A27" s="21" t="s">
        <v>231</v>
      </c>
      <c r="B27" s="23" t="s">
        <v>287</v>
      </c>
      <c r="C27" s="24" t="s">
        <v>288</v>
      </c>
      <c r="D27" s="46">
        <f t="shared" si="1"/>
        <v>1664218</v>
      </c>
      <c r="E27" s="49">
        <v>55241.91728075416</v>
      </c>
      <c r="F27" s="25">
        <v>1952907.42</v>
      </c>
      <c r="G27" s="26">
        <f t="shared" si="0"/>
        <v>64824.65046803425</v>
      </c>
      <c r="H27" s="43" t="s">
        <v>126</v>
      </c>
    </row>
    <row r="28" spans="1:8" ht="13.5" customHeight="1">
      <c r="A28" s="21" t="s">
        <v>231</v>
      </c>
      <c r="B28" s="23" t="s">
        <v>289</v>
      </c>
      <c r="C28" s="24" t="s">
        <v>290</v>
      </c>
      <c r="D28" s="46">
        <f t="shared" si="1"/>
        <v>2958403.042016807</v>
      </c>
      <c r="E28" s="49">
        <v>98200.99057348493</v>
      </c>
      <c r="F28" s="25">
        <v>3471593.62</v>
      </c>
      <c r="G28" s="26">
        <f t="shared" si="0"/>
        <v>115235.79698599217</v>
      </c>
      <c r="H28" s="43" t="s">
        <v>126</v>
      </c>
    </row>
    <row r="29" spans="1:8" ht="13.5" customHeight="1">
      <c r="A29" s="21" t="s">
        <v>231</v>
      </c>
      <c r="B29" s="23" t="s">
        <v>294</v>
      </c>
      <c r="C29" s="24" t="s">
        <v>295</v>
      </c>
      <c r="D29" s="46">
        <f t="shared" si="1"/>
        <v>50840.336134453784</v>
      </c>
      <c r="E29" s="49">
        <v>1687.5899931771155</v>
      </c>
      <c r="F29" s="25">
        <v>59659</v>
      </c>
      <c r="G29" s="26">
        <f t="shared" si="0"/>
        <v>1980.316006107681</v>
      </c>
      <c r="H29" s="43" t="s">
        <v>126</v>
      </c>
    </row>
    <row r="30" spans="1:8" ht="13.5" customHeight="1">
      <c r="A30" s="21" t="s">
        <v>231</v>
      </c>
      <c r="B30" s="23" t="s">
        <v>299</v>
      </c>
      <c r="C30" s="24" t="s">
        <v>300</v>
      </c>
      <c r="D30" s="46">
        <f t="shared" si="1"/>
        <v>71428.50420168067</v>
      </c>
      <c r="E30" s="49">
        <v>2370.991973766204</v>
      </c>
      <c r="F30" s="25">
        <v>83818.92</v>
      </c>
      <c r="G30" s="26">
        <f t="shared" si="0"/>
        <v>2782.2784305915156</v>
      </c>
      <c r="H30" s="43" t="s">
        <v>126</v>
      </c>
    </row>
    <row r="31" spans="1:8" ht="13.5" customHeight="1">
      <c r="A31" s="21" t="s">
        <v>231</v>
      </c>
      <c r="B31" s="23" t="s">
        <v>303</v>
      </c>
      <c r="C31" s="24" t="s">
        <v>300</v>
      </c>
      <c r="D31" s="46">
        <f t="shared" si="1"/>
        <v>71428.50420168067</v>
      </c>
      <c r="E31" s="49">
        <v>2370.991973766204</v>
      </c>
      <c r="F31" s="25">
        <v>83818.92</v>
      </c>
      <c r="G31" s="26">
        <f t="shared" si="0"/>
        <v>2782.2784305915156</v>
      </c>
      <c r="H31" s="43" t="s">
        <v>126</v>
      </c>
    </row>
    <row r="32" spans="1:8" ht="13.5" customHeight="1">
      <c r="A32" s="21" t="s">
        <v>231</v>
      </c>
      <c r="B32" s="23" t="s">
        <v>304</v>
      </c>
      <c r="C32" s="24" t="s">
        <v>305</v>
      </c>
      <c r="D32" s="46">
        <f t="shared" si="1"/>
        <v>29411.798319327732</v>
      </c>
      <c r="E32" s="49">
        <v>976.2928473520458</v>
      </c>
      <c r="F32" s="25">
        <v>34513.04</v>
      </c>
      <c r="G32" s="26">
        <f t="shared" si="0"/>
        <v>1145.623049857266</v>
      </c>
      <c r="H32" s="43" t="s">
        <v>126</v>
      </c>
    </row>
    <row r="33" spans="1:8" ht="13.5" customHeight="1">
      <c r="A33" s="21" t="s">
        <v>231</v>
      </c>
      <c r="B33" s="23" t="s">
        <v>308</v>
      </c>
      <c r="C33" s="24" t="s">
        <v>305</v>
      </c>
      <c r="D33" s="46">
        <f t="shared" si="1"/>
        <v>29411.798319327732</v>
      </c>
      <c r="E33" s="49">
        <v>976.2928473520458</v>
      </c>
      <c r="F33" s="25">
        <v>34513.04</v>
      </c>
      <c r="G33" s="26">
        <f t="shared" si="0"/>
        <v>1145.623049857266</v>
      </c>
      <c r="H33" s="43" t="s">
        <v>126</v>
      </c>
    </row>
    <row r="34" spans="1:8" ht="13.5" customHeight="1">
      <c r="A34" s="21" t="s">
        <v>231</v>
      </c>
      <c r="B34" s="23" t="s">
        <v>309</v>
      </c>
      <c r="C34" s="24" t="s">
        <v>310</v>
      </c>
      <c r="D34" s="46">
        <f t="shared" si="1"/>
        <v>377589.9915966387</v>
      </c>
      <c r="E34" s="49">
        <v>12533.691548716679</v>
      </c>
      <c r="F34" s="25">
        <v>443090.09</v>
      </c>
      <c r="G34" s="26">
        <f t="shared" si="0"/>
        <v>14707.89650136095</v>
      </c>
      <c r="H34" s="43" t="s">
        <v>126</v>
      </c>
    </row>
    <row r="35" spans="1:8" ht="13.5" customHeight="1">
      <c r="A35" s="21" t="s">
        <v>231</v>
      </c>
      <c r="B35" s="23" t="s">
        <v>314</v>
      </c>
      <c r="C35" s="24" t="s">
        <v>315</v>
      </c>
      <c r="D35" s="46">
        <f t="shared" si="1"/>
        <v>336150</v>
      </c>
      <c r="E35" s="49">
        <v>11158.135829516032</v>
      </c>
      <c r="F35" s="25">
        <v>394461.5</v>
      </c>
      <c r="G35" s="26">
        <f t="shared" si="0"/>
        <v>13093.723029940915</v>
      </c>
      <c r="H35" s="43" t="s">
        <v>126</v>
      </c>
    </row>
    <row r="36" spans="1:8" ht="13.5" customHeight="1">
      <c r="A36" s="21" t="s">
        <v>231</v>
      </c>
      <c r="B36" s="23" t="s">
        <v>319</v>
      </c>
      <c r="C36" s="24" t="s">
        <v>320</v>
      </c>
      <c r="D36" s="46">
        <f t="shared" si="1"/>
        <v>546000</v>
      </c>
      <c r="E36" s="49">
        <v>18123.879705238</v>
      </c>
      <c r="F36" s="25">
        <v>640714</v>
      </c>
      <c r="G36" s="26">
        <f aca="true" t="shared" si="2" ref="G36:G53">F36/30.126</f>
        <v>21267.808537475932</v>
      </c>
      <c r="H36" s="43" t="s">
        <v>126</v>
      </c>
    </row>
    <row r="37" spans="1:8" ht="13.5" customHeight="1">
      <c r="A37" s="21" t="s">
        <v>231</v>
      </c>
      <c r="B37" s="23" t="s">
        <v>324</v>
      </c>
      <c r="C37" s="24" t="s">
        <v>325</v>
      </c>
      <c r="D37" s="46">
        <f t="shared" si="1"/>
        <v>105184.87394957984</v>
      </c>
      <c r="E37" s="49">
        <v>3491.498172660819</v>
      </c>
      <c r="F37" s="25">
        <v>123431</v>
      </c>
      <c r="G37" s="26">
        <f t="shared" si="2"/>
        <v>4097.1586005443805</v>
      </c>
      <c r="H37" s="43" t="s">
        <v>126</v>
      </c>
    </row>
    <row r="38" spans="1:8" ht="13.5" customHeight="1">
      <c r="A38" s="21" t="s">
        <v>231</v>
      </c>
      <c r="B38" s="23" t="s">
        <v>326</v>
      </c>
      <c r="C38" s="24" t="s">
        <v>327</v>
      </c>
      <c r="D38" s="46">
        <f t="shared" si="1"/>
        <v>105184.87394957984</v>
      </c>
      <c r="E38" s="49">
        <v>3491.498172660819</v>
      </c>
      <c r="F38" s="25">
        <v>123431</v>
      </c>
      <c r="G38" s="26">
        <f t="shared" si="2"/>
        <v>4097.1586005443805</v>
      </c>
      <c r="H38" s="43" t="s">
        <v>126</v>
      </c>
    </row>
    <row r="39" spans="1:8" ht="13.5" customHeight="1">
      <c r="A39" s="21" t="s">
        <v>231</v>
      </c>
      <c r="B39" s="23" t="s">
        <v>328</v>
      </c>
      <c r="C39" s="24" t="s">
        <v>329</v>
      </c>
      <c r="D39" s="46">
        <f t="shared" si="1"/>
        <v>168000</v>
      </c>
      <c r="E39" s="49">
        <v>5576.5783708424615</v>
      </c>
      <c r="F39" s="25">
        <v>197142</v>
      </c>
      <c r="G39" s="26">
        <f t="shared" si="2"/>
        <v>6543.915554670384</v>
      </c>
      <c r="H39" s="43" t="s">
        <v>126</v>
      </c>
    </row>
    <row r="40" spans="1:8" ht="13.5" customHeight="1">
      <c r="A40" s="21" t="s">
        <v>231</v>
      </c>
      <c r="B40" s="23" t="s">
        <v>330</v>
      </c>
      <c r="C40" s="24" t="s">
        <v>331</v>
      </c>
      <c r="D40" s="46">
        <f t="shared" si="1"/>
        <v>462184.87394957984</v>
      </c>
      <c r="E40" s="49">
        <v>15341.72721070105</v>
      </c>
      <c r="F40" s="25">
        <v>542359</v>
      </c>
      <c r="G40" s="26">
        <f t="shared" si="2"/>
        <v>18003.02064661754</v>
      </c>
      <c r="H40" s="43" t="s">
        <v>126</v>
      </c>
    </row>
    <row r="41" spans="1:8" ht="13.5" customHeight="1">
      <c r="A41" s="21" t="s">
        <v>231</v>
      </c>
      <c r="B41" s="23" t="s">
        <v>332</v>
      </c>
      <c r="C41" s="24" t="s">
        <v>331</v>
      </c>
      <c r="D41" s="46">
        <f t="shared" si="1"/>
        <v>462184.87394957984</v>
      </c>
      <c r="E41" s="49">
        <v>15341.72721070105</v>
      </c>
      <c r="F41" s="25">
        <v>542359</v>
      </c>
      <c r="G41" s="26">
        <f t="shared" si="2"/>
        <v>18003.02064661754</v>
      </c>
      <c r="H41" s="43" t="s">
        <v>126</v>
      </c>
    </row>
    <row r="42" spans="1:8" ht="12" customHeight="1">
      <c r="A42" s="22"/>
      <c r="B42" s="23" t="s">
        <v>333</v>
      </c>
      <c r="C42" s="24" t="s">
        <v>334</v>
      </c>
      <c r="D42" s="46">
        <f t="shared" si="1"/>
        <v>757159.4957983193</v>
      </c>
      <c r="E42" s="49">
        <v>25133.090878255305</v>
      </c>
      <c r="F42" s="25">
        <v>888502.8</v>
      </c>
      <c r="G42" s="26">
        <f t="shared" si="2"/>
        <v>29492.889862577176</v>
      </c>
      <c r="H42" s="43" t="s">
        <v>126</v>
      </c>
    </row>
    <row r="43" spans="2:8" ht="12.75">
      <c r="B43" s="23" t="s">
        <v>335</v>
      </c>
      <c r="C43" s="24" t="s">
        <v>336</v>
      </c>
      <c r="D43" s="46">
        <f t="shared" si="1"/>
        <v>985000</v>
      </c>
      <c r="E43" s="49">
        <v>32696.010090951335</v>
      </c>
      <c r="F43" s="25">
        <v>1155866</v>
      </c>
      <c r="G43" s="26">
        <f t="shared" si="2"/>
        <v>38367.72223328686</v>
      </c>
      <c r="H43" s="43" t="s">
        <v>126</v>
      </c>
    </row>
    <row r="44" spans="2:8" ht="12.75">
      <c r="B44" s="23" t="s">
        <v>337</v>
      </c>
      <c r="C44" s="24" t="s">
        <v>338</v>
      </c>
      <c r="D44" s="46">
        <f t="shared" si="1"/>
        <v>728480</v>
      </c>
      <c r="E44" s="49">
        <v>24181.106021376883</v>
      </c>
      <c r="F44" s="25">
        <v>854848.2</v>
      </c>
      <c r="G44" s="26">
        <f t="shared" si="2"/>
        <v>28375.76180043816</v>
      </c>
      <c r="H44" s="43" t="s">
        <v>126</v>
      </c>
    </row>
    <row r="45" spans="2:8" ht="12.75">
      <c r="B45" s="23" t="s">
        <v>339</v>
      </c>
      <c r="C45" s="24" t="s">
        <v>340</v>
      </c>
      <c r="D45" s="46">
        <f t="shared" si="1"/>
        <v>998999.9999999999</v>
      </c>
      <c r="E45" s="49">
        <v>33160.724955188205</v>
      </c>
      <c r="F45" s="25">
        <v>1172295</v>
      </c>
      <c r="G45" s="26">
        <f t="shared" si="2"/>
        <v>38913.06512646883</v>
      </c>
      <c r="H45" s="43" t="s">
        <v>126</v>
      </c>
    </row>
    <row r="46" spans="2:8" ht="12.75">
      <c r="B46" s="23" t="s">
        <v>341</v>
      </c>
      <c r="C46" s="24" t="s">
        <v>342</v>
      </c>
      <c r="D46" s="46">
        <f t="shared" si="1"/>
        <v>924370.0000000001</v>
      </c>
      <c r="E46" s="49">
        <v>30683.462789616944</v>
      </c>
      <c r="F46" s="25">
        <v>1084719.3</v>
      </c>
      <c r="G46" s="26">
        <f t="shared" si="2"/>
        <v>36006.084445329616</v>
      </c>
      <c r="H46" s="43" t="s">
        <v>126</v>
      </c>
    </row>
    <row r="47" spans="2:8" ht="12.75">
      <c r="B47" s="23" t="s">
        <v>343</v>
      </c>
      <c r="C47" s="24" t="s">
        <v>344</v>
      </c>
      <c r="D47" s="46">
        <f t="shared" si="1"/>
        <v>38422.31932773109</v>
      </c>
      <c r="E47" s="49">
        <v>1275.3873507180208</v>
      </c>
      <c r="F47" s="25">
        <v>45086.56</v>
      </c>
      <c r="G47" s="26">
        <f t="shared" si="2"/>
        <v>1496.5996149505409</v>
      </c>
      <c r="H47" s="43" t="s">
        <v>126</v>
      </c>
    </row>
    <row r="48" spans="2:8" ht="12.75">
      <c r="B48" s="23" t="s">
        <v>347</v>
      </c>
      <c r="C48" s="24" t="s">
        <v>348</v>
      </c>
      <c r="D48" s="46">
        <f t="shared" si="1"/>
        <v>5497320.168067227</v>
      </c>
      <c r="E48" s="49">
        <v>182477.5996835699</v>
      </c>
      <c r="F48" s="25">
        <v>6405523</v>
      </c>
      <c r="G48" s="26">
        <f t="shared" si="2"/>
        <v>212624.41080793997</v>
      </c>
      <c r="H48" s="43" t="s">
        <v>349</v>
      </c>
    </row>
    <row r="49" spans="2:8" ht="12.75">
      <c r="B49" s="23" t="s">
        <v>352</v>
      </c>
      <c r="C49" s="24" t="s">
        <v>353</v>
      </c>
      <c r="D49" s="46">
        <f t="shared" si="1"/>
        <v>29750</v>
      </c>
      <c r="E49" s="49">
        <v>987.5190865033526</v>
      </c>
      <c r="F49" s="25">
        <v>34664.5</v>
      </c>
      <c r="G49" s="26">
        <f t="shared" si="2"/>
        <v>1150.6506008099316</v>
      </c>
      <c r="H49" s="43" t="s">
        <v>126</v>
      </c>
    </row>
    <row r="50" spans="2:8" ht="12.75">
      <c r="B50" s="23" t="s">
        <v>354</v>
      </c>
      <c r="C50" s="24" t="s">
        <v>353</v>
      </c>
      <c r="D50" s="46">
        <f t="shared" si="1"/>
        <v>29750</v>
      </c>
      <c r="E50" s="49">
        <v>987.5190865033526</v>
      </c>
      <c r="F50" s="25">
        <v>34664.5</v>
      </c>
      <c r="G50" s="26">
        <f t="shared" si="2"/>
        <v>1150.6506008099316</v>
      </c>
      <c r="H50" s="43" t="s">
        <v>126</v>
      </c>
    </row>
    <row r="51" spans="2:8" ht="12.75">
      <c r="B51" s="23" t="s">
        <v>355</v>
      </c>
      <c r="C51" s="24" t="s">
        <v>356</v>
      </c>
      <c r="D51" s="46">
        <f t="shared" si="1"/>
        <v>985000</v>
      </c>
      <c r="E51" s="49">
        <v>32696.010090951335</v>
      </c>
      <c r="F51" s="25">
        <v>1155866</v>
      </c>
      <c r="G51" s="26">
        <f t="shared" si="2"/>
        <v>38367.72223328686</v>
      </c>
      <c r="H51" s="43" t="s">
        <v>126</v>
      </c>
    </row>
    <row r="52" spans="2:8" ht="12.75">
      <c r="B52" s="23" t="s">
        <v>124</v>
      </c>
      <c r="C52" s="24" t="s">
        <v>125</v>
      </c>
      <c r="D52" s="46">
        <f t="shared" si="1"/>
        <v>25630.25210084034</v>
      </c>
      <c r="E52" s="49">
        <v>850.7685089570583</v>
      </c>
      <c r="F52" s="25">
        <v>0</v>
      </c>
      <c r="G52" s="26">
        <f t="shared" si="2"/>
        <v>0</v>
      </c>
      <c r="H52" s="43" t="s">
        <v>126</v>
      </c>
    </row>
    <row r="53" spans="2:8" ht="12.75">
      <c r="B53" s="23" t="s">
        <v>182</v>
      </c>
      <c r="C53" s="24" t="s">
        <v>183</v>
      </c>
      <c r="D53" s="46">
        <f t="shared" si="1"/>
        <v>34000</v>
      </c>
      <c r="E53" s="49">
        <v>1128.5932417181173</v>
      </c>
      <c r="F53" s="25">
        <v>40426</v>
      </c>
      <c r="G53" s="26">
        <f t="shared" si="2"/>
        <v>1341.8973644028413</v>
      </c>
      <c r="H53" s="43" t="s">
        <v>126</v>
      </c>
    </row>
    <row r="54" spans="2:8" ht="12.75">
      <c r="B54" s="23" t="s">
        <v>395</v>
      </c>
      <c r="C54" s="48" t="s">
        <v>12</v>
      </c>
      <c r="D54" s="46">
        <f>E54*30.126</f>
        <v>9050.420168067227</v>
      </c>
      <c r="E54" s="49">
        <v>300.4189128350005</v>
      </c>
      <c r="F54" s="25"/>
      <c r="G54" s="26"/>
      <c r="H54" s="43" t="s">
        <v>13</v>
      </c>
    </row>
    <row r="55" spans="2:8" ht="12.75">
      <c r="B55" s="47" t="s">
        <v>17</v>
      </c>
      <c r="C55" s="48" t="s">
        <v>12</v>
      </c>
      <c r="D55" s="46">
        <f t="shared" si="1"/>
        <v>9050.420168067227</v>
      </c>
      <c r="E55" s="49">
        <v>300.4189128350005</v>
      </c>
      <c r="F55" s="25"/>
      <c r="G55" s="26"/>
      <c r="H55" s="43" t="s">
        <v>13</v>
      </c>
    </row>
    <row r="56" spans="2:8" ht="12.75">
      <c r="B56" s="47" t="s">
        <v>18</v>
      </c>
      <c r="C56" s="48" t="s">
        <v>12</v>
      </c>
      <c r="D56" s="46">
        <f t="shared" si="1"/>
        <v>9050.420168067227</v>
      </c>
      <c r="E56" s="49">
        <v>300.4189128350005</v>
      </c>
      <c r="F56" s="25"/>
      <c r="G56" s="26"/>
      <c r="H56" s="43" t="s">
        <v>13</v>
      </c>
    </row>
    <row r="57" spans="2:8" ht="12.75">
      <c r="B57" s="47" t="s">
        <v>19</v>
      </c>
      <c r="C57" s="48" t="s">
        <v>12</v>
      </c>
      <c r="D57" s="46">
        <f t="shared" si="1"/>
        <v>9050.420168067227</v>
      </c>
      <c r="E57" s="49">
        <v>300.4189128350005</v>
      </c>
      <c r="F57" s="25"/>
      <c r="G57" s="26"/>
      <c r="H57" s="43" t="s">
        <v>13</v>
      </c>
    </row>
    <row r="58" spans="2:8" ht="12.75">
      <c r="B58" s="47" t="s">
        <v>20</v>
      </c>
      <c r="C58" s="48" t="s">
        <v>12</v>
      </c>
      <c r="D58" s="46">
        <f t="shared" si="1"/>
        <v>9050.420168067227</v>
      </c>
      <c r="E58" s="49">
        <v>300.4189128350005</v>
      </c>
      <c r="F58" s="25"/>
      <c r="G58" s="26"/>
      <c r="H58" s="43" t="s">
        <v>13</v>
      </c>
    </row>
    <row r="59" spans="2:8" ht="12.75">
      <c r="B59" s="47" t="s">
        <v>21</v>
      </c>
      <c r="C59" s="48" t="s">
        <v>12</v>
      </c>
      <c r="D59" s="46">
        <f t="shared" si="1"/>
        <v>9050.420168067227</v>
      </c>
      <c r="E59" s="49">
        <v>300.4189128350005</v>
      </c>
      <c r="F59" s="25"/>
      <c r="G59" s="26"/>
      <c r="H59" s="43" t="s">
        <v>13</v>
      </c>
    </row>
    <row r="60" spans="2:8" ht="12.75">
      <c r="B60" s="47" t="s">
        <v>22</v>
      </c>
      <c r="C60" s="48" t="s">
        <v>12</v>
      </c>
      <c r="D60" s="46">
        <f t="shared" si="1"/>
        <v>9050.420168067227</v>
      </c>
      <c r="E60" s="49">
        <v>300.4189128350005</v>
      </c>
      <c r="F60" s="25"/>
      <c r="G60" s="26"/>
      <c r="H60" s="43" t="s">
        <v>13</v>
      </c>
    </row>
    <row r="61" spans="2:8" ht="12.75">
      <c r="B61" s="47" t="s">
        <v>23</v>
      </c>
      <c r="C61" s="48" t="s">
        <v>12</v>
      </c>
      <c r="D61" s="46">
        <f t="shared" si="1"/>
        <v>9050.420168067227</v>
      </c>
      <c r="E61" s="49">
        <v>300.4189128350005</v>
      </c>
      <c r="F61" s="25"/>
      <c r="G61" s="26"/>
      <c r="H61" s="43" t="s">
        <v>13</v>
      </c>
    </row>
    <row r="62" spans="2:8" ht="12.75">
      <c r="B62" s="47" t="s">
        <v>24</v>
      </c>
      <c r="C62" s="48" t="s">
        <v>12</v>
      </c>
      <c r="D62" s="46">
        <f t="shared" si="1"/>
        <v>9050.420168067227</v>
      </c>
      <c r="E62" s="49">
        <v>300.4189128350005</v>
      </c>
      <c r="F62" s="25"/>
      <c r="G62" s="26"/>
      <c r="H62" s="43" t="s">
        <v>13</v>
      </c>
    </row>
    <row r="63" spans="2:8" ht="12.75">
      <c r="B63" s="47" t="s">
        <v>25</v>
      </c>
      <c r="C63" s="48" t="s">
        <v>12</v>
      </c>
      <c r="D63" s="46">
        <f t="shared" si="1"/>
        <v>9050.420168067227</v>
      </c>
      <c r="E63" s="49">
        <v>300.4189128350005</v>
      </c>
      <c r="F63" s="25"/>
      <c r="G63" s="26"/>
      <c r="H63" s="43" t="s">
        <v>13</v>
      </c>
    </row>
    <row r="64" spans="2:8" ht="12.75">
      <c r="B64" s="47" t="s">
        <v>26</v>
      </c>
      <c r="C64" s="48" t="s">
        <v>12</v>
      </c>
      <c r="D64" s="46">
        <f t="shared" si="1"/>
        <v>9050.420168067227</v>
      </c>
      <c r="E64" s="49">
        <v>300.4189128350005</v>
      </c>
      <c r="F64" s="25"/>
      <c r="G64" s="26"/>
      <c r="H64" s="43" t="s">
        <v>13</v>
      </c>
    </row>
    <row r="65" spans="2:8" ht="12.75">
      <c r="B65" s="47" t="s">
        <v>27</v>
      </c>
      <c r="C65" s="48" t="s">
        <v>12</v>
      </c>
      <c r="D65" s="46">
        <f t="shared" si="1"/>
        <v>9050.420168067227</v>
      </c>
      <c r="E65" s="49">
        <v>300.4189128350005</v>
      </c>
      <c r="F65" s="25"/>
      <c r="G65" s="26"/>
      <c r="H65" s="43" t="s">
        <v>13</v>
      </c>
    </row>
    <row r="66" spans="2:8" ht="12.75">
      <c r="B66" s="47" t="s">
        <v>28</v>
      </c>
      <c r="C66" s="48" t="s">
        <v>12</v>
      </c>
      <c r="D66" s="46">
        <f t="shared" si="1"/>
        <v>9050.420168067227</v>
      </c>
      <c r="E66" s="49">
        <v>300.4189128350005</v>
      </c>
      <c r="F66" s="25"/>
      <c r="G66" s="26"/>
      <c r="H66" s="43" t="s">
        <v>13</v>
      </c>
    </row>
    <row r="67" spans="2:8" ht="12.75">
      <c r="B67" s="47" t="s">
        <v>29</v>
      </c>
      <c r="C67" s="48" t="s">
        <v>12</v>
      </c>
      <c r="D67" s="46">
        <f t="shared" si="1"/>
        <v>9050.420168067227</v>
      </c>
      <c r="E67" s="49">
        <v>300.4189128350005</v>
      </c>
      <c r="F67" s="25"/>
      <c r="G67" s="26"/>
      <c r="H67" s="43" t="s">
        <v>13</v>
      </c>
    </row>
    <row r="68" spans="2:8" ht="12.75">
      <c r="B68" s="47" t="s">
        <v>30</v>
      </c>
      <c r="C68" s="48" t="s">
        <v>12</v>
      </c>
      <c r="D68" s="46">
        <f t="shared" si="1"/>
        <v>9050.420168067227</v>
      </c>
      <c r="E68" s="49">
        <v>300.4189128350005</v>
      </c>
      <c r="F68" s="25"/>
      <c r="G68" s="26"/>
      <c r="H68" s="43" t="s">
        <v>13</v>
      </c>
    </row>
    <row r="69" spans="2:8" ht="12.75">
      <c r="B69" s="47" t="s">
        <v>31</v>
      </c>
      <c r="C69" s="48" t="s">
        <v>12</v>
      </c>
      <c r="D69" s="46">
        <f t="shared" si="1"/>
        <v>9050.420168067227</v>
      </c>
      <c r="E69" s="49">
        <v>300.4189128350005</v>
      </c>
      <c r="F69" s="25"/>
      <c r="G69" s="26"/>
      <c r="H69" s="43" t="s">
        <v>13</v>
      </c>
    </row>
    <row r="70" spans="2:8" ht="12.75">
      <c r="B70" s="47" t="s">
        <v>32</v>
      </c>
      <c r="C70" s="48" t="s">
        <v>12</v>
      </c>
      <c r="D70" s="46">
        <f aca="true" t="shared" si="3" ref="D70:D135">E70*30.126</f>
        <v>9050.420168067227</v>
      </c>
      <c r="E70" s="49">
        <v>300.4189128350005</v>
      </c>
      <c r="F70" s="25"/>
      <c r="G70" s="26"/>
      <c r="H70" s="43" t="s">
        <v>13</v>
      </c>
    </row>
    <row r="71" spans="2:8" ht="12.75">
      <c r="B71" s="47" t="s">
        <v>33</v>
      </c>
      <c r="C71" s="48" t="s">
        <v>12</v>
      </c>
      <c r="D71" s="46">
        <f t="shared" si="3"/>
        <v>9050.420168067227</v>
      </c>
      <c r="E71" s="49">
        <v>300.4189128350005</v>
      </c>
      <c r="F71" s="25"/>
      <c r="G71" s="26"/>
      <c r="H71" s="43" t="s">
        <v>13</v>
      </c>
    </row>
    <row r="72" spans="2:8" ht="12.75">
      <c r="B72" s="47" t="s">
        <v>34</v>
      </c>
      <c r="C72" s="48" t="s">
        <v>12</v>
      </c>
      <c r="D72" s="46">
        <f t="shared" si="3"/>
        <v>9050.420168067227</v>
      </c>
      <c r="E72" s="49">
        <v>300.4189128350005</v>
      </c>
      <c r="F72" s="25"/>
      <c r="G72" s="26"/>
      <c r="H72" s="43" t="s">
        <v>13</v>
      </c>
    </row>
    <row r="73" spans="2:8" ht="12.75">
      <c r="B73" s="47" t="s">
        <v>35</v>
      </c>
      <c r="C73" s="48" t="s">
        <v>12</v>
      </c>
      <c r="D73" s="46">
        <f t="shared" si="3"/>
        <v>9050.420168067227</v>
      </c>
      <c r="E73" s="49">
        <v>300.4189128350005</v>
      </c>
      <c r="F73" s="25"/>
      <c r="G73" s="26"/>
      <c r="H73" s="43" t="s">
        <v>13</v>
      </c>
    </row>
    <row r="74" spans="2:8" ht="12.75">
      <c r="B74" s="47" t="s">
        <v>36</v>
      </c>
      <c r="C74" s="48" t="s">
        <v>12</v>
      </c>
      <c r="D74" s="46">
        <f t="shared" si="3"/>
        <v>9050.420168067227</v>
      </c>
      <c r="E74" s="49">
        <v>300.4189128350005</v>
      </c>
      <c r="F74" s="25"/>
      <c r="G74" s="26"/>
      <c r="H74" s="43" t="s">
        <v>13</v>
      </c>
    </row>
    <row r="75" spans="2:8" ht="12.75">
      <c r="B75" s="47" t="s">
        <v>37</v>
      </c>
      <c r="C75" s="48" t="s">
        <v>12</v>
      </c>
      <c r="D75" s="46">
        <f t="shared" si="3"/>
        <v>9050.420168067227</v>
      </c>
      <c r="E75" s="49">
        <v>300.4189128350005</v>
      </c>
      <c r="F75" s="25"/>
      <c r="G75" s="26"/>
      <c r="H75" s="43" t="s">
        <v>13</v>
      </c>
    </row>
    <row r="76" spans="2:8" ht="12.75">
      <c r="B76" s="47" t="s">
        <v>38</v>
      </c>
      <c r="C76" s="48" t="s">
        <v>12</v>
      </c>
      <c r="D76" s="46">
        <f t="shared" si="3"/>
        <v>9050.420168067227</v>
      </c>
      <c r="E76" s="49">
        <v>300.4189128350005</v>
      </c>
      <c r="F76" s="25"/>
      <c r="G76" s="26"/>
      <c r="H76" s="43" t="s">
        <v>13</v>
      </c>
    </row>
    <row r="77" spans="2:8" ht="12.75">
      <c r="B77" s="47" t="s">
        <v>39</v>
      </c>
      <c r="C77" s="48" t="s">
        <v>12</v>
      </c>
      <c r="D77" s="46">
        <f t="shared" si="3"/>
        <v>9050.420168067227</v>
      </c>
      <c r="E77" s="49">
        <v>300.4189128350005</v>
      </c>
      <c r="F77" s="25"/>
      <c r="G77" s="26"/>
      <c r="H77" s="43" t="s">
        <v>13</v>
      </c>
    </row>
    <row r="78" spans="2:8" ht="12.75">
      <c r="B78" s="47" t="s">
        <v>40</v>
      </c>
      <c r="C78" s="48" t="s">
        <v>12</v>
      </c>
      <c r="D78" s="46">
        <f t="shared" si="3"/>
        <v>9050.420168067227</v>
      </c>
      <c r="E78" s="49">
        <v>300.4189128350005</v>
      </c>
      <c r="F78" s="25"/>
      <c r="G78" s="26"/>
      <c r="H78" s="43" t="s">
        <v>13</v>
      </c>
    </row>
    <row r="79" spans="2:8" ht="12.75">
      <c r="B79" s="47" t="s">
        <v>41</v>
      </c>
      <c r="C79" s="48" t="s">
        <v>12</v>
      </c>
      <c r="D79" s="46">
        <f t="shared" si="3"/>
        <v>9050.420168067227</v>
      </c>
      <c r="E79" s="49">
        <v>300.4189128350005</v>
      </c>
      <c r="F79" s="25"/>
      <c r="G79" s="26"/>
      <c r="H79" s="43" t="s">
        <v>13</v>
      </c>
    </row>
    <row r="80" spans="2:8" ht="12.75">
      <c r="B80" s="47" t="s">
        <v>42</v>
      </c>
      <c r="C80" s="48" t="s">
        <v>12</v>
      </c>
      <c r="D80" s="46">
        <f t="shared" si="3"/>
        <v>9050.420168067227</v>
      </c>
      <c r="E80" s="49">
        <v>300.4189128350005</v>
      </c>
      <c r="F80" s="25"/>
      <c r="G80" s="26"/>
      <c r="H80" s="43" t="s">
        <v>13</v>
      </c>
    </row>
    <row r="81" spans="2:8" ht="12.75">
      <c r="B81" s="47" t="s">
        <v>43</v>
      </c>
      <c r="C81" s="48" t="s">
        <v>12</v>
      </c>
      <c r="D81" s="46">
        <f t="shared" si="3"/>
        <v>9050.420168067227</v>
      </c>
      <c r="E81" s="49">
        <v>300.4189128350005</v>
      </c>
      <c r="F81" s="25"/>
      <c r="G81" s="26"/>
      <c r="H81" s="43" t="s">
        <v>13</v>
      </c>
    </row>
    <row r="82" spans="2:8" ht="12.75">
      <c r="B82" s="47" t="s">
        <v>44</v>
      </c>
      <c r="C82" s="48" t="s">
        <v>12</v>
      </c>
      <c r="D82" s="46">
        <f t="shared" si="3"/>
        <v>9050.420168067227</v>
      </c>
      <c r="E82" s="49">
        <v>300.4189128350005</v>
      </c>
      <c r="F82" s="25"/>
      <c r="G82" s="26"/>
      <c r="H82" s="43" t="s">
        <v>13</v>
      </c>
    </row>
    <row r="83" spans="2:8" ht="12.75">
      <c r="B83" s="47" t="s">
        <v>45</v>
      </c>
      <c r="C83" s="48" t="s">
        <v>12</v>
      </c>
      <c r="D83" s="46">
        <f t="shared" si="3"/>
        <v>9050.420168067227</v>
      </c>
      <c r="E83" s="49">
        <v>300.4189128350005</v>
      </c>
      <c r="F83" s="25"/>
      <c r="G83" s="26"/>
      <c r="H83" s="43" t="s">
        <v>13</v>
      </c>
    </row>
    <row r="84" spans="2:8" ht="12.75">
      <c r="B84" s="47" t="s">
        <v>46</v>
      </c>
      <c r="C84" s="48" t="s">
        <v>12</v>
      </c>
      <c r="D84" s="46">
        <f t="shared" si="3"/>
        <v>9050.420168067227</v>
      </c>
      <c r="E84" s="49">
        <v>300.4189128350005</v>
      </c>
      <c r="F84" s="25"/>
      <c r="G84" s="26"/>
      <c r="H84" s="43" t="s">
        <v>13</v>
      </c>
    </row>
    <row r="85" spans="2:8" ht="12.75">
      <c r="B85" s="47" t="s">
        <v>47</v>
      </c>
      <c r="C85" s="48" t="s">
        <v>12</v>
      </c>
      <c r="D85" s="46">
        <f t="shared" si="3"/>
        <v>9050.420168067227</v>
      </c>
      <c r="E85" s="49">
        <v>300.4189128350005</v>
      </c>
      <c r="F85" s="25"/>
      <c r="G85" s="26"/>
      <c r="H85" s="43" t="s">
        <v>13</v>
      </c>
    </row>
    <row r="86" spans="2:8" ht="12.75">
      <c r="B86" s="47" t="s">
        <v>48</v>
      </c>
      <c r="C86" s="48" t="s">
        <v>12</v>
      </c>
      <c r="D86" s="46">
        <f t="shared" si="3"/>
        <v>9050.420168067227</v>
      </c>
      <c r="E86" s="49">
        <v>300.4189128350005</v>
      </c>
      <c r="F86" s="25"/>
      <c r="G86" s="26"/>
      <c r="H86" s="43" t="s">
        <v>13</v>
      </c>
    </row>
    <row r="87" spans="2:8" ht="12.75">
      <c r="B87" s="47" t="s">
        <v>49</v>
      </c>
      <c r="C87" s="48" t="s">
        <v>12</v>
      </c>
      <c r="D87" s="46">
        <f t="shared" si="3"/>
        <v>9050.420168067227</v>
      </c>
      <c r="E87" s="49">
        <v>300.4189128350005</v>
      </c>
      <c r="F87" s="25"/>
      <c r="G87" s="26"/>
      <c r="H87" s="43" t="s">
        <v>13</v>
      </c>
    </row>
    <row r="88" spans="2:8" ht="12.75">
      <c r="B88" s="47" t="s">
        <v>50</v>
      </c>
      <c r="C88" s="48" t="s">
        <v>12</v>
      </c>
      <c r="D88" s="46">
        <f t="shared" si="3"/>
        <v>9050.420168067227</v>
      </c>
      <c r="E88" s="49">
        <v>300.4189128350005</v>
      </c>
      <c r="F88" s="25"/>
      <c r="G88" s="26"/>
      <c r="H88" s="43" t="s">
        <v>13</v>
      </c>
    </row>
    <row r="89" spans="2:8" s="33" customFormat="1" ht="12.75">
      <c r="B89" s="65" t="s">
        <v>392</v>
      </c>
      <c r="C89" s="64"/>
      <c r="D89" s="64"/>
      <c r="E89" s="64"/>
      <c r="F89" s="64"/>
      <c r="G89" s="64"/>
      <c r="H89" s="64"/>
    </row>
    <row r="90" spans="1:8" ht="12.75">
      <c r="A90" s="27"/>
      <c r="B90" s="47" t="s">
        <v>51</v>
      </c>
      <c r="C90" s="48" t="s">
        <v>12</v>
      </c>
      <c r="D90" s="46">
        <f t="shared" si="3"/>
        <v>9050.420168067227</v>
      </c>
      <c r="E90" s="49">
        <v>300.4189128350005</v>
      </c>
      <c r="F90" s="25"/>
      <c r="G90" s="26"/>
      <c r="H90" s="43" t="s">
        <v>13</v>
      </c>
    </row>
    <row r="91" spans="2:8" ht="12.75">
      <c r="B91" s="54" t="s">
        <v>52</v>
      </c>
      <c r="C91" s="55" t="s">
        <v>53</v>
      </c>
      <c r="D91" s="56">
        <f t="shared" si="3"/>
        <v>3990.000000000001</v>
      </c>
      <c r="E91" s="57">
        <v>132.4437363075085</v>
      </c>
      <c r="F91" s="58"/>
      <c r="G91" s="59"/>
      <c r="H91" s="43" t="s">
        <v>13</v>
      </c>
    </row>
    <row r="92" spans="2:8" ht="12.75">
      <c r="B92" s="47" t="s">
        <v>54</v>
      </c>
      <c r="C92" s="48" t="s">
        <v>53</v>
      </c>
      <c r="D92" s="46">
        <f t="shared" si="3"/>
        <v>3990.000000000001</v>
      </c>
      <c r="E92" s="49">
        <v>132.4437363075085</v>
      </c>
      <c r="F92" s="25"/>
      <c r="G92" s="26"/>
      <c r="H92" s="43" t="s">
        <v>13</v>
      </c>
    </row>
    <row r="93" spans="2:8" ht="12.75">
      <c r="B93" s="47" t="s">
        <v>55</v>
      </c>
      <c r="C93" s="48" t="s">
        <v>56</v>
      </c>
      <c r="D93" s="46">
        <f t="shared" si="3"/>
        <v>3990.000000000001</v>
      </c>
      <c r="E93" s="49">
        <v>132.4437363075085</v>
      </c>
      <c r="F93" s="25"/>
      <c r="G93" s="26"/>
      <c r="H93" s="43" t="s">
        <v>13</v>
      </c>
    </row>
    <row r="94" spans="2:8" ht="12.75">
      <c r="B94" s="47" t="s">
        <v>57</v>
      </c>
      <c r="C94" s="48" t="s">
        <v>53</v>
      </c>
      <c r="D94" s="46">
        <f t="shared" si="3"/>
        <v>3990.000000000001</v>
      </c>
      <c r="E94" s="49">
        <v>132.4437363075085</v>
      </c>
      <c r="F94" s="25"/>
      <c r="G94" s="26"/>
      <c r="H94" s="43" t="s">
        <v>13</v>
      </c>
    </row>
    <row r="95" spans="2:8" ht="12.75">
      <c r="B95" s="47" t="s">
        <v>58</v>
      </c>
      <c r="C95" s="48" t="s">
        <v>53</v>
      </c>
      <c r="D95" s="46">
        <f t="shared" si="3"/>
        <v>3990.000000000001</v>
      </c>
      <c r="E95" s="49">
        <v>132.4437363075085</v>
      </c>
      <c r="F95" s="25"/>
      <c r="G95" s="26"/>
      <c r="H95" s="43" t="s">
        <v>13</v>
      </c>
    </row>
    <row r="96" spans="2:8" ht="12.75">
      <c r="B96" s="47" t="s">
        <v>59</v>
      </c>
      <c r="C96" s="48" t="s">
        <v>53</v>
      </c>
      <c r="D96" s="46">
        <f t="shared" si="3"/>
        <v>3990.000000000001</v>
      </c>
      <c r="E96" s="49">
        <v>132.4437363075085</v>
      </c>
      <c r="F96" s="25"/>
      <c r="G96" s="26"/>
      <c r="H96" s="43" t="s">
        <v>13</v>
      </c>
    </row>
    <row r="97" spans="2:8" ht="12.75">
      <c r="B97" s="47" t="s">
        <v>60</v>
      </c>
      <c r="C97" s="48" t="s">
        <v>53</v>
      </c>
      <c r="D97" s="46">
        <f t="shared" si="3"/>
        <v>3990.000000000001</v>
      </c>
      <c r="E97" s="49">
        <v>132.4437363075085</v>
      </c>
      <c r="F97" s="25"/>
      <c r="G97" s="26"/>
      <c r="H97" s="43" t="s">
        <v>13</v>
      </c>
    </row>
    <row r="98" spans="2:8" ht="12.75">
      <c r="B98" s="47" t="s">
        <v>61</v>
      </c>
      <c r="C98" s="48" t="s">
        <v>53</v>
      </c>
      <c r="D98" s="46">
        <f t="shared" si="3"/>
        <v>3990.000000000001</v>
      </c>
      <c r="E98" s="49">
        <v>132.4437363075085</v>
      </c>
      <c r="F98" s="25"/>
      <c r="G98" s="26"/>
      <c r="H98" s="43" t="s">
        <v>13</v>
      </c>
    </row>
    <row r="99" spans="2:8" ht="12.75">
      <c r="B99" s="47" t="s">
        <v>62</v>
      </c>
      <c r="C99" s="48" t="s">
        <v>53</v>
      </c>
      <c r="D99" s="46">
        <f t="shared" si="3"/>
        <v>3990.000000000001</v>
      </c>
      <c r="E99" s="49">
        <v>132.4437363075085</v>
      </c>
      <c r="F99" s="25"/>
      <c r="G99" s="26"/>
      <c r="H99" s="43" t="s">
        <v>13</v>
      </c>
    </row>
    <row r="100" spans="2:8" ht="12.75">
      <c r="B100" s="47" t="s">
        <v>63</v>
      </c>
      <c r="C100" s="48" t="s">
        <v>53</v>
      </c>
      <c r="D100" s="46">
        <f t="shared" si="3"/>
        <v>3990.000000000001</v>
      </c>
      <c r="E100" s="49">
        <v>132.4437363075085</v>
      </c>
      <c r="F100" s="25"/>
      <c r="G100" s="26"/>
      <c r="H100" s="43" t="s">
        <v>13</v>
      </c>
    </row>
    <row r="101" spans="2:8" ht="12.75">
      <c r="B101" s="47" t="s">
        <v>64</v>
      </c>
      <c r="C101" s="48" t="s">
        <v>53</v>
      </c>
      <c r="D101" s="46">
        <f t="shared" si="3"/>
        <v>3990.000000000001</v>
      </c>
      <c r="E101" s="49">
        <v>132.4437363075085</v>
      </c>
      <c r="F101" s="25"/>
      <c r="G101" s="26"/>
      <c r="H101" s="43" t="s">
        <v>13</v>
      </c>
    </row>
    <row r="102" spans="2:8" ht="12.75">
      <c r="B102" s="47" t="s">
        <v>65</v>
      </c>
      <c r="C102" s="48" t="s">
        <v>53</v>
      </c>
      <c r="D102" s="46">
        <f t="shared" si="3"/>
        <v>3990.000000000001</v>
      </c>
      <c r="E102" s="49">
        <v>132.4437363075085</v>
      </c>
      <c r="F102" s="25"/>
      <c r="G102" s="26"/>
      <c r="H102" s="43" t="s">
        <v>13</v>
      </c>
    </row>
    <row r="103" spans="2:8" ht="12.75">
      <c r="B103" s="47" t="s">
        <v>66</v>
      </c>
      <c r="C103" s="48" t="s">
        <v>53</v>
      </c>
      <c r="D103" s="46">
        <f t="shared" si="3"/>
        <v>3990.000000000001</v>
      </c>
      <c r="E103" s="49">
        <v>132.4437363075085</v>
      </c>
      <c r="F103" s="25"/>
      <c r="G103" s="26"/>
      <c r="H103" s="43" t="s">
        <v>13</v>
      </c>
    </row>
    <row r="104" spans="2:8" ht="12.75">
      <c r="B104" s="47" t="s">
        <v>67</v>
      </c>
      <c r="C104" s="48" t="s">
        <v>53</v>
      </c>
      <c r="D104" s="46">
        <f t="shared" si="3"/>
        <v>3990.000000000001</v>
      </c>
      <c r="E104" s="49">
        <v>132.4437363075085</v>
      </c>
      <c r="F104" s="25"/>
      <c r="G104" s="26"/>
      <c r="H104" s="43" t="s">
        <v>13</v>
      </c>
    </row>
    <row r="105" spans="2:8" ht="12.75">
      <c r="B105" s="47" t="s">
        <v>68</v>
      </c>
      <c r="C105" s="48" t="s">
        <v>53</v>
      </c>
      <c r="D105" s="46">
        <f t="shared" si="3"/>
        <v>3990.000000000001</v>
      </c>
      <c r="E105" s="49">
        <v>132.4437363075085</v>
      </c>
      <c r="F105" s="25"/>
      <c r="G105" s="26"/>
      <c r="H105" s="43" t="s">
        <v>13</v>
      </c>
    </row>
    <row r="106" spans="2:8" ht="12.75">
      <c r="B106" s="47" t="s">
        <v>69</v>
      </c>
      <c r="C106" s="48" t="s">
        <v>53</v>
      </c>
      <c r="D106" s="46">
        <f t="shared" si="3"/>
        <v>3990.000000000001</v>
      </c>
      <c r="E106" s="49">
        <v>132.4437363075085</v>
      </c>
      <c r="F106" s="25"/>
      <c r="G106" s="26"/>
      <c r="H106" s="43" t="s">
        <v>13</v>
      </c>
    </row>
    <row r="107" spans="2:8" ht="12.75">
      <c r="B107" s="47" t="s">
        <v>70</v>
      </c>
      <c r="C107" s="48" t="s">
        <v>53</v>
      </c>
      <c r="D107" s="46">
        <f t="shared" si="3"/>
        <v>3990.000000000001</v>
      </c>
      <c r="E107" s="49">
        <v>132.4437363075085</v>
      </c>
      <c r="F107" s="25"/>
      <c r="G107" s="26"/>
      <c r="H107" s="43" t="s">
        <v>13</v>
      </c>
    </row>
    <row r="108" spans="2:8" ht="12.75">
      <c r="B108" s="47" t="s">
        <v>71</v>
      </c>
      <c r="C108" s="48" t="s">
        <v>53</v>
      </c>
      <c r="D108" s="46">
        <f t="shared" si="3"/>
        <v>3990.000000000001</v>
      </c>
      <c r="E108" s="49">
        <v>132.4437363075085</v>
      </c>
      <c r="F108" s="25"/>
      <c r="G108" s="26"/>
      <c r="H108" s="43" t="s">
        <v>13</v>
      </c>
    </row>
    <row r="109" spans="2:8" ht="12.75">
      <c r="B109" s="47" t="s">
        <v>72</v>
      </c>
      <c r="C109" s="48" t="s">
        <v>53</v>
      </c>
      <c r="D109" s="46">
        <f t="shared" si="3"/>
        <v>3990.000000000001</v>
      </c>
      <c r="E109" s="49">
        <v>132.4437363075085</v>
      </c>
      <c r="F109" s="25"/>
      <c r="G109" s="26"/>
      <c r="H109" s="43" t="s">
        <v>13</v>
      </c>
    </row>
    <row r="110" spans="2:8" ht="12.75">
      <c r="B110" s="47" t="s">
        <v>73</v>
      </c>
      <c r="C110" s="48" t="s">
        <v>53</v>
      </c>
      <c r="D110" s="46">
        <f t="shared" si="3"/>
        <v>3990.000000000001</v>
      </c>
      <c r="E110" s="49">
        <v>132.4437363075085</v>
      </c>
      <c r="F110" s="25"/>
      <c r="G110" s="26"/>
      <c r="H110" s="43" t="s">
        <v>13</v>
      </c>
    </row>
    <row r="111" spans="2:8" ht="12.75">
      <c r="B111" s="47" t="s">
        <v>74</v>
      </c>
      <c r="C111" s="48" t="s">
        <v>53</v>
      </c>
      <c r="D111" s="46">
        <f t="shared" si="3"/>
        <v>3990.000000000001</v>
      </c>
      <c r="E111" s="49">
        <v>132.4437363075085</v>
      </c>
      <c r="F111" s="25"/>
      <c r="G111" s="26"/>
      <c r="H111" s="43" t="s">
        <v>13</v>
      </c>
    </row>
    <row r="112" spans="2:8" ht="12.75">
      <c r="B112" s="47" t="s">
        <v>75</v>
      </c>
      <c r="C112" s="48" t="s">
        <v>53</v>
      </c>
      <c r="D112" s="46">
        <f t="shared" si="3"/>
        <v>3990.000000000001</v>
      </c>
      <c r="E112" s="49">
        <v>132.4437363075085</v>
      </c>
      <c r="F112" s="25"/>
      <c r="G112" s="26"/>
      <c r="H112" s="43" t="s">
        <v>13</v>
      </c>
    </row>
    <row r="113" spans="2:8" ht="12.75">
      <c r="B113" s="47" t="s">
        <v>76</v>
      </c>
      <c r="C113" s="48" t="s">
        <v>53</v>
      </c>
      <c r="D113" s="46">
        <f t="shared" si="3"/>
        <v>3990.000000000001</v>
      </c>
      <c r="E113" s="49">
        <v>132.4437363075085</v>
      </c>
      <c r="F113" s="25"/>
      <c r="G113" s="26"/>
      <c r="H113" s="43" t="s">
        <v>13</v>
      </c>
    </row>
    <row r="114" spans="2:8" ht="12.75">
      <c r="B114" s="47" t="s">
        <v>77</v>
      </c>
      <c r="C114" s="48" t="s">
        <v>53</v>
      </c>
      <c r="D114" s="46">
        <f t="shared" si="3"/>
        <v>3990.000000000001</v>
      </c>
      <c r="E114" s="49">
        <v>132.4437363075085</v>
      </c>
      <c r="F114" s="25"/>
      <c r="G114" s="26"/>
      <c r="H114" s="43" t="s">
        <v>13</v>
      </c>
    </row>
    <row r="115" spans="2:8" ht="12.75">
      <c r="B115" s="47" t="s">
        <v>78</v>
      </c>
      <c r="C115" s="48" t="s">
        <v>53</v>
      </c>
      <c r="D115" s="46">
        <f t="shared" si="3"/>
        <v>3990.000000000001</v>
      </c>
      <c r="E115" s="49">
        <v>132.4437363075085</v>
      </c>
      <c r="F115" s="25"/>
      <c r="G115" s="26"/>
      <c r="H115" s="43" t="s">
        <v>13</v>
      </c>
    </row>
    <row r="116" spans="2:8" ht="12.75">
      <c r="B116" s="47" t="s">
        <v>79</v>
      </c>
      <c r="C116" s="48" t="s">
        <v>53</v>
      </c>
      <c r="D116" s="46">
        <f t="shared" si="3"/>
        <v>3990.000000000001</v>
      </c>
      <c r="E116" s="49">
        <v>132.4437363075085</v>
      </c>
      <c r="F116" s="25"/>
      <c r="G116" s="26"/>
      <c r="H116" s="43" t="s">
        <v>13</v>
      </c>
    </row>
    <row r="117" spans="2:8" ht="12.75">
      <c r="B117" s="47" t="s">
        <v>80</v>
      </c>
      <c r="C117" s="48" t="s">
        <v>53</v>
      </c>
      <c r="D117" s="46">
        <f t="shared" si="3"/>
        <v>3990.000000000001</v>
      </c>
      <c r="E117" s="49">
        <v>132.4437363075085</v>
      </c>
      <c r="F117" s="25"/>
      <c r="G117" s="26"/>
      <c r="H117" s="43" t="s">
        <v>13</v>
      </c>
    </row>
    <row r="118" spans="2:8" ht="12.75">
      <c r="B118" s="47" t="s">
        <v>81</v>
      </c>
      <c r="C118" s="48" t="s">
        <v>53</v>
      </c>
      <c r="D118" s="46">
        <f t="shared" si="3"/>
        <v>3990.000000000001</v>
      </c>
      <c r="E118" s="49">
        <v>132.4437363075085</v>
      </c>
      <c r="F118" s="25"/>
      <c r="G118" s="26"/>
      <c r="H118" s="43" t="s">
        <v>13</v>
      </c>
    </row>
    <row r="119" spans="2:8" ht="12.75">
      <c r="B119" s="47" t="s">
        <v>82</v>
      </c>
      <c r="C119" s="48" t="s">
        <v>53</v>
      </c>
      <c r="D119" s="46">
        <f t="shared" si="3"/>
        <v>3990.000000000001</v>
      </c>
      <c r="E119" s="49">
        <v>132.4437363075085</v>
      </c>
      <c r="F119" s="25"/>
      <c r="G119" s="26"/>
      <c r="H119" s="43" t="s">
        <v>13</v>
      </c>
    </row>
    <row r="120" spans="2:8" ht="12.75">
      <c r="B120" s="47" t="s">
        <v>83</v>
      </c>
      <c r="C120" s="48" t="s">
        <v>53</v>
      </c>
      <c r="D120" s="46">
        <f t="shared" si="3"/>
        <v>3990.000000000001</v>
      </c>
      <c r="E120" s="49">
        <v>132.4437363075085</v>
      </c>
      <c r="F120" s="25"/>
      <c r="G120" s="26"/>
      <c r="H120" s="43" t="s">
        <v>13</v>
      </c>
    </row>
    <row r="121" spans="2:8" ht="12.75">
      <c r="B121" s="47" t="s">
        <v>84</v>
      </c>
      <c r="C121" s="48" t="s">
        <v>53</v>
      </c>
      <c r="D121" s="46">
        <f t="shared" si="3"/>
        <v>3990.000000000001</v>
      </c>
      <c r="E121" s="49">
        <v>132.4437363075085</v>
      </c>
      <c r="F121" s="25"/>
      <c r="G121" s="26"/>
      <c r="H121" s="43" t="s">
        <v>13</v>
      </c>
    </row>
    <row r="122" spans="2:8" ht="12.75">
      <c r="B122" s="47" t="s">
        <v>85</v>
      </c>
      <c r="C122" s="48" t="s">
        <v>53</v>
      </c>
      <c r="D122" s="46">
        <f t="shared" si="3"/>
        <v>3990.000000000001</v>
      </c>
      <c r="E122" s="49">
        <v>132.4437363075085</v>
      </c>
      <c r="F122" s="25"/>
      <c r="G122" s="26"/>
      <c r="H122" s="43" t="s">
        <v>13</v>
      </c>
    </row>
    <row r="123" spans="2:8" ht="12.75">
      <c r="B123" s="47" t="s">
        <v>86</v>
      </c>
      <c r="C123" s="48" t="s">
        <v>53</v>
      </c>
      <c r="D123" s="46">
        <f t="shared" si="3"/>
        <v>3990.000000000001</v>
      </c>
      <c r="E123" s="49">
        <v>132.4437363075085</v>
      </c>
      <c r="F123" s="25"/>
      <c r="G123" s="26"/>
      <c r="H123" s="43" t="s">
        <v>13</v>
      </c>
    </row>
    <row r="124" spans="2:8" ht="12.75">
      <c r="B124" s="47" t="s">
        <v>87</v>
      </c>
      <c r="C124" s="48" t="s">
        <v>53</v>
      </c>
      <c r="D124" s="46">
        <f t="shared" si="3"/>
        <v>3990.000000000001</v>
      </c>
      <c r="E124" s="49">
        <v>132.4437363075085</v>
      </c>
      <c r="F124" s="25"/>
      <c r="G124" s="26"/>
      <c r="H124" s="43" t="s">
        <v>13</v>
      </c>
    </row>
    <row r="125" spans="2:8" ht="12.75">
      <c r="B125" s="47" t="s">
        <v>88</v>
      </c>
      <c r="C125" s="48" t="s">
        <v>53</v>
      </c>
      <c r="D125" s="46">
        <f t="shared" si="3"/>
        <v>3990.000000000001</v>
      </c>
      <c r="E125" s="49">
        <v>132.4437363075085</v>
      </c>
      <c r="F125" s="25"/>
      <c r="G125" s="26"/>
      <c r="H125" s="43" t="s">
        <v>13</v>
      </c>
    </row>
    <row r="126" spans="2:8" ht="12.75">
      <c r="B126" s="47" t="s">
        <v>89</v>
      </c>
      <c r="C126" s="48" t="s">
        <v>53</v>
      </c>
      <c r="D126" s="46">
        <f t="shared" si="3"/>
        <v>3990.000000000001</v>
      </c>
      <c r="E126" s="49">
        <v>132.4437363075085</v>
      </c>
      <c r="F126" s="25"/>
      <c r="G126" s="26"/>
      <c r="H126" s="43" t="s">
        <v>13</v>
      </c>
    </row>
    <row r="127" spans="2:8" ht="12.75">
      <c r="B127" s="47" t="s">
        <v>90</v>
      </c>
      <c r="C127" s="48" t="s">
        <v>53</v>
      </c>
      <c r="D127" s="46">
        <f t="shared" si="3"/>
        <v>3990.000000000001</v>
      </c>
      <c r="E127" s="49">
        <v>132.4437363075085</v>
      </c>
      <c r="F127" s="25"/>
      <c r="G127" s="26"/>
      <c r="H127" s="43" t="s">
        <v>13</v>
      </c>
    </row>
    <row r="128" spans="2:8" ht="12.75">
      <c r="B128" s="47" t="s">
        <v>91</v>
      </c>
      <c r="C128" s="48" t="s">
        <v>53</v>
      </c>
      <c r="D128" s="46">
        <f t="shared" si="3"/>
        <v>3990.000000000001</v>
      </c>
      <c r="E128" s="49">
        <v>132.4437363075085</v>
      </c>
      <c r="F128" s="25"/>
      <c r="G128" s="26"/>
      <c r="H128" s="43" t="s">
        <v>13</v>
      </c>
    </row>
    <row r="129" spans="2:8" ht="12.75">
      <c r="B129" s="47" t="s">
        <v>92</v>
      </c>
      <c r="C129" s="48" t="s">
        <v>53</v>
      </c>
      <c r="D129" s="46">
        <f t="shared" si="3"/>
        <v>3990.000000000001</v>
      </c>
      <c r="E129" s="49">
        <v>132.4437363075085</v>
      </c>
      <c r="F129" s="25"/>
      <c r="G129" s="26"/>
      <c r="H129" s="43" t="s">
        <v>13</v>
      </c>
    </row>
    <row r="130" spans="2:8" ht="12.75">
      <c r="B130" s="47" t="s">
        <v>93</v>
      </c>
      <c r="C130" s="48" t="s">
        <v>53</v>
      </c>
      <c r="D130" s="46">
        <f t="shared" si="3"/>
        <v>3990.000000000001</v>
      </c>
      <c r="E130" s="49">
        <v>132.4437363075085</v>
      </c>
      <c r="F130" s="25"/>
      <c r="G130" s="26"/>
      <c r="H130" s="43" t="s">
        <v>13</v>
      </c>
    </row>
    <row r="131" spans="2:8" ht="12.75">
      <c r="B131" s="47" t="s">
        <v>94</v>
      </c>
      <c r="C131" s="48" t="s">
        <v>53</v>
      </c>
      <c r="D131" s="46">
        <f t="shared" si="3"/>
        <v>3990.000000000001</v>
      </c>
      <c r="E131" s="49">
        <v>132.4437363075085</v>
      </c>
      <c r="F131" s="25"/>
      <c r="G131" s="26"/>
      <c r="H131" s="43" t="s">
        <v>13</v>
      </c>
    </row>
    <row r="132" spans="2:8" ht="12.75">
      <c r="B132" s="47" t="s">
        <v>95</v>
      </c>
      <c r="C132" s="48" t="s">
        <v>53</v>
      </c>
      <c r="D132" s="46">
        <f t="shared" si="3"/>
        <v>3990.000000000001</v>
      </c>
      <c r="E132" s="49">
        <v>132.4437363075085</v>
      </c>
      <c r="F132" s="25"/>
      <c r="G132" s="26"/>
      <c r="H132" s="43" t="s">
        <v>13</v>
      </c>
    </row>
    <row r="133" spans="2:8" ht="12.75">
      <c r="B133" s="47" t="s">
        <v>96</v>
      </c>
      <c r="C133" s="48" t="s">
        <v>53</v>
      </c>
      <c r="D133" s="46">
        <f t="shared" si="3"/>
        <v>3990.000000000001</v>
      </c>
      <c r="E133" s="49">
        <v>132.4437363075085</v>
      </c>
      <c r="F133" s="25"/>
      <c r="G133" s="26"/>
      <c r="H133" s="43" t="s">
        <v>13</v>
      </c>
    </row>
    <row r="134" spans="2:8" s="33" customFormat="1" ht="12.75">
      <c r="B134" s="65" t="s">
        <v>393</v>
      </c>
      <c r="C134" s="64"/>
      <c r="D134" s="64"/>
      <c r="E134" s="64"/>
      <c r="F134" s="64"/>
      <c r="G134" s="64"/>
      <c r="H134" s="64"/>
    </row>
    <row r="135" spans="2:8" ht="12.75">
      <c r="B135" s="54" t="s">
        <v>97</v>
      </c>
      <c r="C135" s="48" t="s">
        <v>53</v>
      </c>
      <c r="D135" s="46">
        <f t="shared" si="3"/>
        <v>3990.000000000001</v>
      </c>
      <c r="E135" s="49">
        <v>132.4437363075085</v>
      </c>
      <c r="F135" s="25"/>
      <c r="G135" s="26"/>
      <c r="H135" s="43" t="s">
        <v>13</v>
      </c>
    </row>
    <row r="136" spans="2:8" ht="12.75">
      <c r="B136" s="47" t="s">
        <v>98</v>
      </c>
      <c r="C136" s="48" t="s">
        <v>53</v>
      </c>
      <c r="D136" s="46">
        <f aca="true" t="shared" si="4" ref="D136:D200">E136*30.126</f>
        <v>3990.000000000001</v>
      </c>
      <c r="E136" s="49">
        <v>132.4437363075085</v>
      </c>
      <c r="F136" s="25"/>
      <c r="G136" s="26"/>
      <c r="H136" s="43" t="s">
        <v>13</v>
      </c>
    </row>
    <row r="137" spans="2:8" ht="12.75">
      <c r="B137" s="47" t="s">
        <v>99</v>
      </c>
      <c r="C137" s="48" t="s">
        <v>53</v>
      </c>
      <c r="D137" s="46">
        <f t="shared" si="4"/>
        <v>3990.000000000001</v>
      </c>
      <c r="E137" s="49">
        <v>132.4437363075085</v>
      </c>
      <c r="F137" s="25"/>
      <c r="G137" s="26"/>
      <c r="H137" s="43" t="s">
        <v>13</v>
      </c>
    </row>
    <row r="138" spans="2:8" ht="12.75">
      <c r="B138" s="47" t="s">
        <v>100</v>
      </c>
      <c r="C138" s="48" t="s">
        <v>53</v>
      </c>
      <c r="D138" s="46">
        <f t="shared" si="4"/>
        <v>3990.000000000001</v>
      </c>
      <c r="E138" s="49">
        <v>132.4437363075085</v>
      </c>
      <c r="F138" s="25"/>
      <c r="G138" s="26"/>
      <c r="H138" s="43" t="s">
        <v>13</v>
      </c>
    </row>
    <row r="139" spans="2:8" ht="12.75">
      <c r="B139" s="47" t="s">
        <v>101</v>
      </c>
      <c r="C139" s="48" t="s">
        <v>53</v>
      </c>
      <c r="D139" s="46">
        <f t="shared" si="4"/>
        <v>3990.000000000001</v>
      </c>
      <c r="E139" s="49">
        <v>132.4437363075085</v>
      </c>
      <c r="F139" s="25"/>
      <c r="G139" s="26"/>
      <c r="H139" s="43" t="s">
        <v>13</v>
      </c>
    </row>
    <row r="140" spans="2:8" ht="12.75">
      <c r="B140" s="47" t="s">
        <v>102</v>
      </c>
      <c r="C140" s="48" t="s">
        <v>53</v>
      </c>
      <c r="D140" s="46">
        <f t="shared" si="4"/>
        <v>3990.000000000001</v>
      </c>
      <c r="E140" s="49">
        <v>132.4437363075085</v>
      </c>
      <c r="F140" s="25"/>
      <c r="G140" s="26"/>
      <c r="H140" s="43" t="s">
        <v>13</v>
      </c>
    </row>
    <row r="141" spans="2:8" ht="12.75">
      <c r="B141" s="47" t="s">
        <v>103</v>
      </c>
      <c r="C141" s="48" t="s">
        <v>53</v>
      </c>
      <c r="D141" s="46">
        <f t="shared" si="4"/>
        <v>3990.000000000001</v>
      </c>
      <c r="E141" s="49">
        <v>132.4437363075085</v>
      </c>
      <c r="F141" s="25"/>
      <c r="G141" s="26"/>
      <c r="H141" s="43" t="s">
        <v>13</v>
      </c>
    </row>
    <row r="142" spans="2:8" ht="12.75">
      <c r="B142" s="47" t="s">
        <v>104</v>
      </c>
      <c r="C142" s="48" t="s">
        <v>53</v>
      </c>
      <c r="D142" s="46">
        <f t="shared" si="4"/>
        <v>3990.000000000001</v>
      </c>
      <c r="E142" s="49">
        <v>132.4437363075085</v>
      </c>
      <c r="F142" s="25"/>
      <c r="G142" s="26"/>
      <c r="H142" s="43" t="s">
        <v>13</v>
      </c>
    </row>
    <row r="143" spans="2:8" ht="12.75">
      <c r="B143" s="47" t="s">
        <v>105</v>
      </c>
      <c r="C143" s="48" t="s">
        <v>53</v>
      </c>
      <c r="D143" s="46">
        <f t="shared" si="4"/>
        <v>3990.000000000001</v>
      </c>
      <c r="E143" s="49">
        <v>132.4437363075085</v>
      </c>
      <c r="F143" s="25"/>
      <c r="G143" s="26"/>
      <c r="H143" s="43" t="s">
        <v>13</v>
      </c>
    </row>
    <row r="144" spans="2:8" ht="12.75">
      <c r="B144" s="47" t="s">
        <v>106</v>
      </c>
      <c r="C144" s="48" t="s">
        <v>53</v>
      </c>
      <c r="D144" s="46">
        <f t="shared" si="4"/>
        <v>3990.000000000001</v>
      </c>
      <c r="E144" s="49">
        <v>132.4437363075085</v>
      </c>
      <c r="F144" s="25"/>
      <c r="G144" s="26"/>
      <c r="H144" s="43" t="s">
        <v>13</v>
      </c>
    </row>
    <row r="145" spans="2:8" ht="12.75">
      <c r="B145" s="47" t="s">
        <v>107</v>
      </c>
      <c r="C145" s="48" t="s">
        <v>53</v>
      </c>
      <c r="D145" s="46">
        <f t="shared" si="4"/>
        <v>3990.000000000001</v>
      </c>
      <c r="E145" s="49">
        <v>132.4437363075085</v>
      </c>
      <c r="F145" s="25"/>
      <c r="G145" s="26"/>
      <c r="H145" s="43" t="s">
        <v>13</v>
      </c>
    </row>
    <row r="146" spans="2:8" ht="12.75">
      <c r="B146" s="47" t="s">
        <v>108</v>
      </c>
      <c r="C146" s="48" t="s">
        <v>53</v>
      </c>
      <c r="D146" s="46">
        <f t="shared" si="4"/>
        <v>3990.000000000001</v>
      </c>
      <c r="E146" s="49">
        <v>132.4437363075085</v>
      </c>
      <c r="F146" s="25"/>
      <c r="G146" s="26"/>
      <c r="H146" s="43" t="s">
        <v>13</v>
      </c>
    </row>
    <row r="147" spans="2:8" ht="12.75">
      <c r="B147" s="47" t="s">
        <v>109</v>
      </c>
      <c r="C147" s="48" t="s">
        <v>53</v>
      </c>
      <c r="D147" s="46">
        <f t="shared" si="4"/>
        <v>3990.000000000001</v>
      </c>
      <c r="E147" s="49">
        <v>132.4437363075085</v>
      </c>
      <c r="F147" s="25"/>
      <c r="G147" s="26"/>
      <c r="H147" s="43" t="s">
        <v>13</v>
      </c>
    </row>
    <row r="148" spans="2:8" ht="12.75">
      <c r="B148" s="47" t="s">
        <v>110</v>
      </c>
      <c r="C148" s="48" t="s">
        <v>53</v>
      </c>
      <c r="D148" s="46">
        <f t="shared" si="4"/>
        <v>3990.000000000001</v>
      </c>
      <c r="E148" s="49">
        <v>132.4437363075085</v>
      </c>
      <c r="F148" s="25"/>
      <c r="G148" s="26"/>
      <c r="H148" s="43" t="s">
        <v>13</v>
      </c>
    </row>
    <row r="149" spans="2:8" ht="12.75">
      <c r="B149" s="47" t="s">
        <v>111</v>
      </c>
      <c r="C149" s="48" t="s">
        <v>53</v>
      </c>
      <c r="D149" s="46">
        <f t="shared" si="4"/>
        <v>3990.000000000001</v>
      </c>
      <c r="E149" s="49">
        <v>132.4437363075085</v>
      </c>
      <c r="F149" s="25"/>
      <c r="G149" s="26"/>
      <c r="H149" s="43" t="s">
        <v>13</v>
      </c>
    </row>
    <row r="150" spans="2:8" ht="12.75">
      <c r="B150" s="47" t="s">
        <v>112</v>
      </c>
      <c r="C150" s="48" t="s">
        <v>53</v>
      </c>
      <c r="D150" s="46">
        <f t="shared" si="4"/>
        <v>3990.000000000001</v>
      </c>
      <c r="E150" s="49">
        <v>132.4437363075085</v>
      </c>
      <c r="F150" s="25"/>
      <c r="G150" s="26"/>
      <c r="H150" s="43" t="s">
        <v>13</v>
      </c>
    </row>
    <row r="151" spans="2:8" ht="12.75">
      <c r="B151" s="47" t="s">
        <v>113</v>
      </c>
      <c r="C151" s="48" t="s">
        <v>53</v>
      </c>
      <c r="D151" s="46">
        <f t="shared" si="4"/>
        <v>3990.000000000001</v>
      </c>
      <c r="E151" s="49">
        <v>132.4437363075085</v>
      </c>
      <c r="F151" s="25"/>
      <c r="G151" s="26"/>
      <c r="H151" s="43" t="s">
        <v>13</v>
      </c>
    </row>
    <row r="152" spans="2:8" ht="12.75">
      <c r="B152" s="47" t="s">
        <v>114</v>
      </c>
      <c r="C152" s="48" t="s">
        <v>53</v>
      </c>
      <c r="D152" s="46">
        <f t="shared" si="4"/>
        <v>3990.000000000001</v>
      </c>
      <c r="E152" s="49">
        <v>132.4437363075085</v>
      </c>
      <c r="F152" s="25"/>
      <c r="G152" s="26"/>
      <c r="H152" s="43" t="s">
        <v>13</v>
      </c>
    </row>
    <row r="153" spans="2:8" ht="12.75">
      <c r="B153" s="47" t="s">
        <v>115</v>
      </c>
      <c r="C153" s="48" t="s">
        <v>53</v>
      </c>
      <c r="D153" s="46">
        <f t="shared" si="4"/>
        <v>3990.000000000001</v>
      </c>
      <c r="E153" s="49">
        <v>132.4437363075085</v>
      </c>
      <c r="F153" s="25"/>
      <c r="G153" s="26"/>
      <c r="H153" s="43" t="s">
        <v>13</v>
      </c>
    </row>
    <row r="154" spans="2:8" ht="12.75">
      <c r="B154" s="47" t="s">
        <v>116</v>
      </c>
      <c r="C154" s="48" t="s">
        <v>53</v>
      </c>
      <c r="D154" s="46">
        <f t="shared" si="4"/>
        <v>3990.000000000001</v>
      </c>
      <c r="E154" s="49">
        <v>132.4437363075085</v>
      </c>
      <c r="F154" s="25"/>
      <c r="G154" s="26"/>
      <c r="H154" s="43" t="s">
        <v>13</v>
      </c>
    </row>
    <row r="155" spans="2:8" ht="12.75">
      <c r="B155" s="47" t="s">
        <v>117</v>
      </c>
      <c r="C155" s="48" t="s">
        <v>53</v>
      </c>
      <c r="D155" s="46">
        <f t="shared" si="4"/>
        <v>3990.000000000001</v>
      </c>
      <c r="E155" s="49">
        <v>132.4437363075085</v>
      </c>
      <c r="F155" s="25"/>
      <c r="G155" s="26"/>
      <c r="H155" s="43" t="s">
        <v>13</v>
      </c>
    </row>
    <row r="156" spans="2:8" ht="12.75">
      <c r="B156" s="47" t="s">
        <v>118</v>
      </c>
      <c r="C156" s="48" t="s">
        <v>53</v>
      </c>
      <c r="D156" s="46">
        <f t="shared" si="4"/>
        <v>3990.000000000001</v>
      </c>
      <c r="E156" s="49">
        <v>132.4437363075085</v>
      </c>
      <c r="F156" s="25"/>
      <c r="G156" s="26"/>
      <c r="H156" s="43" t="s">
        <v>13</v>
      </c>
    </row>
    <row r="157" spans="2:8" ht="12.75">
      <c r="B157" s="47" t="s">
        <v>119</v>
      </c>
      <c r="C157" s="48" t="s">
        <v>53</v>
      </c>
      <c r="D157" s="46">
        <f t="shared" si="4"/>
        <v>3990.000000000001</v>
      </c>
      <c r="E157" s="49">
        <v>132.4437363075085</v>
      </c>
      <c r="F157" s="25"/>
      <c r="G157" s="26"/>
      <c r="H157" s="43" t="s">
        <v>13</v>
      </c>
    </row>
    <row r="158" spans="2:8" ht="12.75">
      <c r="B158" s="47" t="s">
        <v>120</v>
      </c>
      <c r="C158" s="48" t="s">
        <v>53</v>
      </c>
      <c r="D158" s="46">
        <f t="shared" si="4"/>
        <v>3990.000000000001</v>
      </c>
      <c r="E158" s="49">
        <v>132.4437363075085</v>
      </c>
      <c r="F158" s="25"/>
      <c r="G158" s="26"/>
      <c r="H158" s="43" t="s">
        <v>13</v>
      </c>
    </row>
    <row r="159" spans="2:8" ht="12.75">
      <c r="B159" s="47" t="s">
        <v>121</v>
      </c>
      <c r="C159" s="48" t="s">
        <v>53</v>
      </c>
      <c r="D159" s="46">
        <f t="shared" si="4"/>
        <v>3990.000000000001</v>
      </c>
      <c r="E159" s="49">
        <v>132.4437363075085</v>
      </c>
      <c r="F159" s="25"/>
      <c r="G159" s="26"/>
      <c r="H159" s="43" t="s">
        <v>13</v>
      </c>
    </row>
    <row r="160" spans="2:8" ht="12.75">
      <c r="B160" s="47" t="s">
        <v>122</v>
      </c>
      <c r="C160" s="48" t="s">
        <v>53</v>
      </c>
      <c r="D160" s="46">
        <f t="shared" si="4"/>
        <v>3990.000000000001</v>
      </c>
      <c r="E160" s="49">
        <v>132.4437363075085</v>
      </c>
      <c r="F160" s="25"/>
      <c r="G160" s="26"/>
      <c r="H160" s="43" t="s">
        <v>13</v>
      </c>
    </row>
    <row r="161" spans="2:8" ht="12.75">
      <c r="B161" s="47" t="s">
        <v>123</v>
      </c>
      <c r="C161" s="48" t="s">
        <v>53</v>
      </c>
      <c r="D161" s="46">
        <f t="shared" si="4"/>
        <v>3990.000000000001</v>
      </c>
      <c r="E161" s="49">
        <v>132.4437363075085</v>
      </c>
      <c r="F161" s="25"/>
      <c r="G161" s="26"/>
      <c r="H161" s="43" t="s">
        <v>13</v>
      </c>
    </row>
    <row r="162" spans="2:8" ht="12.75">
      <c r="B162" s="47" t="s">
        <v>127</v>
      </c>
      <c r="C162" s="48" t="s">
        <v>128</v>
      </c>
      <c r="D162" s="46">
        <f t="shared" si="4"/>
        <v>12040.336134453783</v>
      </c>
      <c r="E162" s="49">
        <v>399.6659408634994</v>
      </c>
      <c r="F162" s="25"/>
      <c r="G162" s="26"/>
      <c r="H162" s="43" t="s">
        <v>13</v>
      </c>
    </row>
    <row r="163" spans="2:8" ht="12.75">
      <c r="B163" s="47" t="s">
        <v>129</v>
      </c>
      <c r="C163" s="48" t="s">
        <v>130</v>
      </c>
      <c r="D163" s="46">
        <f t="shared" si="4"/>
        <v>9900</v>
      </c>
      <c r="E163" s="49">
        <v>328.6197968532165</v>
      </c>
      <c r="F163" s="25"/>
      <c r="G163" s="26"/>
      <c r="H163" s="43" t="s">
        <v>13</v>
      </c>
    </row>
    <row r="164" spans="2:8" ht="12.75">
      <c r="B164" s="47" t="s">
        <v>131</v>
      </c>
      <c r="C164" s="48" t="s">
        <v>130</v>
      </c>
      <c r="D164" s="46">
        <f t="shared" si="4"/>
        <v>9900</v>
      </c>
      <c r="E164" s="49">
        <v>328.6197968532165</v>
      </c>
      <c r="F164" s="25"/>
      <c r="G164" s="26"/>
      <c r="H164" s="43" t="s">
        <v>13</v>
      </c>
    </row>
    <row r="165" spans="2:8" ht="12.75">
      <c r="B165" s="47" t="s">
        <v>132</v>
      </c>
      <c r="C165" s="48" t="s">
        <v>130</v>
      </c>
      <c r="D165" s="46">
        <f t="shared" si="4"/>
        <v>9900</v>
      </c>
      <c r="E165" s="49">
        <v>328.6197968532165</v>
      </c>
      <c r="F165" s="25"/>
      <c r="G165" s="26"/>
      <c r="H165" s="43" t="s">
        <v>13</v>
      </c>
    </row>
    <row r="166" spans="2:8" ht="12.75">
      <c r="B166" s="47" t="s">
        <v>133</v>
      </c>
      <c r="C166" s="48" t="s">
        <v>130</v>
      </c>
      <c r="D166" s="46">
        <f t="shared" si="4"/>
        <v>9900</v>
      </c>
      <c r="E166" s="49">
        <v>328.6197968532165</v>
      </c>
      <c r="F166" s="25"/>
      <c r="G166" s="26"/>
      <c r="H166" s="43" t="s">
        <v>13</v>
      </c>
    </row>
    <row r="167" spans="2:8" ht="12.75">
      <c r="B167" s="47" t="s">
        <v>134</v>
      </c>
      <c r="C167" s="48" t="s">
        <v>130</v>
      </c>
      <c r="D167" s="46">
        <f t="shared" si="4"/>
        <v>9900</v>
      </c>
      <c r="E167" s="49">
        <v>328.6197968532165</v>
      </c>
      <c r="F167" s="25"/>
      <c r="G167" s="26"/>
      <c r="H167" s="43" t="s">
        <v>13</v>
      </c>
    </row>
    <row r="168" spans="2:8" ht="12.75">
      <c r="B168" s="47" t="s">
        <v>135</v>
      </c>
      <c r="C168" s="48" t="s">
        <v>136</v>
      </c>
      <c r="D168" s="46">
        <f t="shared" si="4"/>
        <v>17350</v>
      </c>
      <c r="E168" s="49">
        <v>575.9144924649804</v>
      </c>
      <c r="F168" s="25"/>
      <c r="G168" s="26"/>
      <c r="H168" s="43" t="s">
        <v>13</v>
      </c>
    </row>
    <row r="169" spans="2:8" ht="12.75">
      <c r="B169" s="47" t="s">
        <v>137</v>
      </c>
      <c r="C169" s="48" t="s">
        <v>136</v>
      </c>
      <c r="D169" s="46">
        <f t="shared" si="4"/>
        <v>17350</v>
      </c>
      <c r="E169" s="49">
        <v>575.9144924649804</v>
      </c>
      <c r="F169" s="25"/>
      <c r="G169" s="26"/>
      <c r="H169" s="43" t="s">
        <v>13</v>
      </c>
    </row>
    <row r="170" spans="2:8" ht="12.75">
      <c r="B170" s="47" t="s">
        <v>138</v>
      </c>
      <c r="C170" s="48" t="s">
        <v>136</v>
      </c>
      <c r="D170" s="46">
        <f t="shared" si="4"/>
        <v>17350</v>
      </c>
      <c r="E170" s="49">
        <v>575.9144924649804</v>
      </c>
      <c r="F170" s="25"/>
      <c r="G170" s="26"/>
      <c r="H170" s="43" t="s">
        <v>13</v>
      </c>
    </row>
    <row r="171" spans="2:8" ht="12.75">
      <c r="B171" s="47" t="s">
        <v>139</v>
      </c>
      <c r="C171" s="48" t="s">
        <v>136</v>
      </c>
      <c r="D171" s="46">
        <f t="shared" si="4"/>
        <v>17350</v>
      </c>
      <c r="E171" s="49">
        <v>575.9144924649804</v>
      </c>
      <c r="F171" s="25"/>
      <c r="G171" s="26"/>
      <c r="H171" s="43" t="s">
        <v>13</v>
      </c>
    </row>
    <row r="172" spans="2:8" ht="12.75">
      <c r="B172" s="47" t="s">
        <v>140</v>
      </c>
      <c r="C172" s="48" t="s">
        <v>136</v>
      </c>
      <c r="D172" s="46">
        <f t="shared" si="4"/>
        <v>17350</v>
      </c>
      <c r="E172" s="49">
        <v>575.9144924649804</v>
      </c>
      <c r="F172" s="25"/>
      <c r="G172" s="26"/>
      <c r="H172" s="43" t="s">
        <v>13</v>
      </c>
    </row>
    <row r="173" spans="2:8" ht="12.75">
      <c r="B173" s="47" t="s">
        <v>141</v>
      </c>
      <c r="C173" s="48" t="s">
        <v>136</v>
      </c>
      <c r="D173" s="46">
        <f t="shared" si="4"/>
        <v>17350</v>
      </c>
      <c r="E173" s="49">
        <v>575.9144924649804</v>
      </c>
      <c r="F173" s="25"/>
      <c r="G173" s="26"/>
      <c r="H173" s="43" t="s">
        <v>13</v>
      </c>
    </row>
    <row r="174" spans="2:8" ht="12.75">
      <c r="B174" s="47" t="s">
        <v>142</v>
      </c>
      <c r="C174" s="48" t="s">
        <v>136</v>
      </c>
      <c r="D174" s="46">
        <f t="shared" si="4"/>
        <v>17350</v>
      </c>
      <c r="E174" s="49">
        <v>575.9144924649804</v>
      </c>
      <c r="F174" s="25"/>
      <c r="G174" s="26"/>
      <c r="H174" s="43" t="s">
        <v>13</v>
      </c>
    </row>
    <row r="175" spans="2:8" ht="12.75">
      <c r="B175" s="47" t="s">
        <v>143</v>
      </c>
      <c r="C175" s="48" t="s">
        <v>136</v>
      </c>
      <c r="D175" s="46">
        <f t="shared" si="4"/>
        <v>17350</v>
      </c>
      <c r="E175" s="49">
        <v>575.9144924649804</v>
      </c>
      <c r="F175" s="25"/>
      <c r="G175" s="26"/>
      <c r="H175" s="43" t="s">
        <v>13</v>
      </c>
    </row>
    <row r="176" spans="2:8" ht="12.75">
      <c r="B176" s="47" t="s">
        <v>144</v>
      </c>
      <c r="C176" s="48" t="s">
        <v>136</v>
      </c>
      <c r="D176" s="46">
        <f t="shared" si="4"/>
        <v>17350</v>
      </c>
      <c r="E176" s="49">
        <v>575.9144924649804</v>
      </c>
      <c r="F176" s="25"/>
      <c r="G176" s="26"/>
      <c r="H176" s="43" t="s">
        <v>13</v>
      </c>
    </row>
    <row r="177" spans="2:8" ht="12.75">
      <c r="B177" s="47" t="s">
        <v>145</v>
      </c>
      <c r="C177" s="48" t="s">
        <v>136</v>
      </c>
      <c r="D177" s="46">
        <f t="shared" si="4"/>
        <v>17350</v>
      </c>
      <c r="E177" s="49">
        <v>575.9144924649804</v>
      </c>
      <c r="F177" s="25"/>
      <c r="G177" s="26"/>
      <c r="H177" s="43" t="s">
        <v>13</v>
      </c>
    </row>
    <row r="178" spans="2:8" ht="12.75">
      <c r="B178" s="47" t="s">
        <v>146</v>
      </c>
      <c r="C178" s="48" t="s">
        <v>136</v>
      </c>
      <c r="D178" s="46">
        <f t="shared" si="4"/>
        <v>17350</v>
      </c>
      <c r="E178" s="49">
        <v>575.9144924649804</v>
      </c>
      <c r="F178" s="25"/>
      <c r="G178" s="26"/>
      <c r="H178" s="43" t="s">
        <v>13</v>
      </c>
    </row>
    <row r="179" spans="1:8" ht="12.75">
      <c r="A179" s="63">
        <v>4</v>
      </c>
      <c r="B179" s="64"/>
      <c r="C179" s="64"/>
      <c r="D179" s="64"/>
      <c r="E179" s="64"/>
      <c r="F179" s="64"/>
      <c r="G179" s="64"/>
      <c r="H179" s="66"/>
    </row>
    <row r="180" spans="2:8" ht="12.75">
      <c r="B180" s="47" t="s">
        <v>147</v>
      </c>
      <c r="C180" s="48" t="s">
        <v>136</v>
      </c>
      <c r="D180" s="46">
        <f t="shared" si="4"/>
        <v>17350</v>
      </c>
      <c r="E180" s="49">
        <v>575.9144924649804</v>
      </c>
      <c r="F180" s="25"/>
      <c r="G180" s="26"/>
      <c r="H180" s="43" t="s">
        <v>13</v>
      </c>
    </row>
    <row r="181" spans="2:8" ht="12.75">
      <c r="B181" s="47" t="s">
        <v>148</v>
      </c>
      <c r="C181" s="48" t="s">
        <v>136</v>
      </c>
      <c r="D181" s="46">
        <f t="shared" si="4"/>
        <v>17350</v>
      </c>
      <c r="E181" s="49">
        <v>575.9144924649804</v>
      </c>
      <c r="F181" s="25"/>
      <c r="G181" s="26"/>
      <c r="H181" s="43" t="s">
        <v>13</v>
      </c>
    </row>
    <row r="182" spans="2:8" ht="12.75">
      <c r="B182" s="47" t="s">
        <v>149</v>
      </c>
      <c r="C182" s="48" t="s">
        <v>136</v>
      </c>
      <c r="D182" s="46">
        <f t="shared" si="4"/>
        <v>17350</v>
      </c>
      <c r="E182" s="49">
        <v>575.9144924649804</v>
      </c>
      <c r="F182" s="25"/>
      <c r="G182" s="26"/>
      <c r="H182" s="43" t="s">
        <v>13</v>
      </c>
    </row>
    <row r="183" spans="2:8" ht="12.75">
      <c r="B183" s="47" t="s">
        <v>150</v>
      </c>
      <c r="C183" s="48" t="s">
        <v>136</v>
      </c>
      <c r="D183" s="46">
        <f t="shared" si="4"/>
        <v>17350</v>
      </c>
      <c r="E183" s="49">
        <v>575.9144924649804</v>
      </c>
      <c r="F183" s="25"/>
      <c r="G183" s="26"/>
      <c r="H183" s="43" t="s">
        <v>13</v>
      </c>
    </row>
    <row r="184" spans="2:8" ht="12.75">
      <c r="B184" s="47" t="s">
        <v>151</v>
      </c>
      <c r="C184" s="48" t="s">
        <v>136</v>
      </c>
      <c r="D184" s="46">
        <f t="shared" si="4"/>
        <v>17350</v>
      </c>
      <c r="E184" s="49">
        <v>575.9144924649804</v>
      </c>
      <c r="F184" s="25"/>
      <c r="G184" s="26"/>
      <c r="H184" s="43" t="s">
        <v>13</v>
      </c>
    </row>
    <row r="185" spans="2:8" ht="12.75">
      <c r="B185" s="47" t="s">
        <v>152</v>
      </c>
      <c r="C185" s="48" t="s">
        <v>136</v>
      </c>
      <c r="D185" s="46">
        <f t="shared" si="4"/>
        <v>17350</v>
      </c>
      <c r="E185" s="49">
        <v>575.9144924649804</v>
      </c>
      <c r="F185" s="25"/>
      <c r="G185" s="26"/>
      <c r="H185" s="43" t="s">
        <v>13</v>
      </c>
    </row>
    <row r="186" spans="2:8" ht="12.75">
      <c r="B186" s="47" t="s">
        <v>153</v>
      </c>
      <c r="C186" s="48" t="s">
        <v>136</v>
      </c>
      <c r="D186" s="46">
        <f t="shared" si="4"/>
        <v>17350</v>
      </c>
      <c r="E186" s="49">
        <v>575.9144924649804</v>
      </c>
      <c r="F186" s="25"/>
      <c r="G186" s="26"/>
      <c r="H186" s="43" t="s">
        <v>13</v>
      </c>
    </row>
    <row r="187" spans="2:8" ht="12.75">
      <c r="B187" s="47" t="s">
        <v>154</v>
      </c>
      <c r="C187" s="48" t="s">
        <v>136</v>
      </c>
      <c r="D187" s="46">
        <f t="shared" si="4"/>
        <v>17350</v>
      </c>
      <c r="E187" s="49">
        <v>575.9144924649804</v>
      </c>
      <c r="F187" s="25"/>
      <c r="G187" s="26"/>
      <c r="H187" s="43" t="s">
        <v>13</v>
      </c>
    </row>
    <row r="188" spans="2:8" ht="12.75">
      <c r="B188" s="47" t="s">
        <v>155</v>
      </c>
      <c r="C188" s="48" t="s">
        <v>136</v>
      </c>
      <c r="D188" s="46">
        <f t="shared" si="4"/>
        <v>17350</v>
      </c>
      <c r="E188" s="49">
        <v>575.9144924649804</v>
      </c>
      <c r="F188" s="25"/>
      <c r="G188" s="26"/>
      <c r="H188" s="43" t="s">
        <v>13</v>
      </c>
    </row>
    <row r="189" spans="2:8" ht="12.75">
      <c r="B189" s="47" t="s">
        <v>156</v>
      </c>
      <c r="C189" s="48" t="s">
        <v>136</v>
      </c>
      <c r="D189" s="46">
        <f t="shared" si="4"/>
        <v>17350</v>
      </c>
      <c r="E189" s="49">
        <v>575.9144924649804</v>
      </c>
      <c r="F189" s="25"/>
      <c r="G189" s="26"/>
      <c r="H189" s="43" t="s">
        <v>13</v>
      </c>
    </row>
    <row r="190" spans="2:8" ht="12.75">
      <c r="B190" s="47" t="s">
        <v>157</v>
      </c>
      <c r="C190" s="48" t="s">
        <v>136</v>
      </c>
      <c r="D190" s="46">
        <f t="shared" si="4"/>
        <v>17350</v>
      </c>
      <c r="E190" s="49">
        <v>575.9144924649804</v>
      </c>
      <c r="F190" s="25"/>
      <c r="G190" s="26"/>
      <c r="H190" s="43" t="s">
        <v>13</v>
      </c>
    </row>
    <row r="191" spans="2:8" ht="12.75">
      <c r="B191" s="47" t="s">
        <v>158</v>
      </c>
      <c r="C191" s="48" t="s">
        <v>136</v>
      </c>
      <c r="D191" s="46">
        <f t="shared" si="4"/>
        <v>17350</v>
      </c>
      <c r="E191" s="49">
        <v>575.9144924649804</v>
      </c>
      <c r="F191" s="25"/>
      <c r="G191" s="26"/>
      <c r="H191" s="43" t="s">
        <v>13</v>
      </c>
    </row>
    <row r="192" spans="2:8" ht="12.75">
      <c r="B192" s="47" t="s">
        <v>159</v>
      </c>
      <c r="C192" s="48" t="s">
        <v>136</v>
      </c>
      <c r="D192" s="46">
        <f t="shared" si="4"/>
        <v>17350</v>
      </c>
      <c r="E192" s="49">
        <v>575.9144924649804</v>
      </c>
      <c r="F192" s="25"/>
      <c r="G192" s="26"/>
      <c r="H192" s="43" t="s">
        <v>13</v>
      </c>
    </row>
    <row r="193" spans="2:8" ht="12.75">
      <c r="B193" s="47" t="s">
        <v>160</v>
      </c>
      <c r="C193" s="48" t="s">
        <v>136</v>
      </c>
      <c r="D193" s="46">
        <f t="shared" si="4"/>
        <v>17350</v>
      </c>
      <c r="E193" s="49">
        <v>575.9144924649804</v>
      </c>
      <c r="F193" s="25"/>
      <c r="G193" s="26"/>
      <c r="H193" s="43" t="s">
        <v>13</v>
      </c>
    </row>
    <row r="194" spans="2:8" ht="12.75">
      <c r="B194" s="47" t="s">
        <v>161</v>
      </c>
      <c r="C194" s="48" t="s">
        <v>136</v>
      </c>
      <c r="D194" s="46">
        <f t="shared" si="4"/>
        <v>17350</v>
      </c>
      <c r="E194" s="49">
        <v>575.9144924649804</v>
      </c>
      <c r="F194" s="25"/>
      <c r="G194" s="26"/>
      <c r="H194" s="43" t="s">
        <v>13</v>
      </c>
    </row>
    <row r="195" spans="2:8" ht="12.75">
      <c r="B195" s="47" t="s">
        <v>162</v>
      </c>
      <c r="C195" s="48" t="s">
        <v>136</v>
      </c>
      <c r="D195" s="46">
        <f t="shared" si="4"/>
        <v>17350</v>
      </c>
      <c r="E195" s="49">
        <v>575.9144924649804</v>
      </c>
      <c r="F195" s="25"/>
      <c r="G195" s="26"/>
      <c r="H195" s="43" t="s">
        <v>13</v>
      </c>
    </row>
    <row r="196" spans="2:8" ht="12.75">
      <c r="B196" s="47" t="s">
        <v>163</v>
      </c>
      <c r="C196" s="48" t="s">
        <v>136</v>
      </c>
      <c r="D196" s="46">
        <f t="shared" si="4"/>
        <v>17350</v>
      </c>
      <c r="E196" s="49">
        <v>575.9144924649804</v>
      </c>
      <c r="F196" s="25"/>
      <c r="G196" s="26"/>
      <c r="H196" s="43" t="s">
        <v>13</v>
      </c>
    </row>
    <row r="197" spans="2:8" ht="12.75">
      <c r="B197" s="47" t="s">
        <v>164</v>
      </c>
      <c r="C197" s="48" t="s">
        <v>136</v>
      </c>
      <c r="D197" s="46">
        <f t="shared" si="4"/>
        <v>17350</v>
      </c>
      <c r="E197" s="49">
        <v>575.9144924649804</v>
      </c>
      <c r="F197" s="25"/>
      <c r="G197" s="26"/>
      <c r="H197" s="43" t="s">
        <v>13</v>
      </c>
    </row>
    <row r="198" spans="2:8" ht="12.75">
      <c r="B198" s="47" t="s">
        <v>165</v>
      </c>
      <c r="C198" s="48" t="s">
        <v>136</v>
      </c>
      <c r="D198" s="46">
        <f t="shared" si="4"/>
        <v>17350</v>
      </c>
      <c r="E198" s="49">
        <v>575.9144924649804</v>
      </c>
      <c r="F198" s="25"/>
      <c r="G198" s="26"/>
      <c r="H198" s="43" t="s">
        <v>13</v>
      </c>
    </row>
    <row r="199" spans="2:8" ht="12.75">
      <c r="B199" s="47" t="s">
        <v>166</v>
      </c>
      <c r="C199" s="48" t="s">
        <v>167</v>
      </c>
      <c r="D199" s="46">
        <f t="shared" si="4"/>
        <v>7677.72268907563</v>
      </c>
      <c r="E199" s="49">
        <v>254.8537040787237</v>
      </c>
      <c r="F199" s="25"/>
      <c r="G199" s="26"/>
      <c r="H199" s="43" t="s">
        <v>13</v>
      </c>
    </row>
    <row r="200" spans="2:8" ht="12.75">
      <c r="B200" s="47" t="s">
        <v>171</v>
      </c>
      <c r="C200" s="48" t="s">
        <v>167</v>
      </c>
      <c r="D200" s="46">
        <f t="shared" si="4"/>
        <v>5000</v>
      </c>
      <c r="E200" s="49">
        <v>165.96959437031134</v>
      </c>
      <c r="F200" s="25"/>
      <c r="G200" s="26"/>
      <c r="H200" s="43" t="s">
        <v>13</v>
      </c>
    </row>
    <row r="201" spans="2:8" ht="12.75">
      <c r="B201" s="47" t="s">
        <v>172</v>
      </c>
      <c r="C201" s="48" t="s">
        <v>167</v>
      </c>
      <c r="D201" s="46">
        <f aca="true" t="shared" si="5" ref="D201:D242">E201*30.126</f>
        <v>5000</v>
      </c>
      <c r="E201" s="49">
        <v>165.96959437031134</v>
      </c>
      <c r="F201" s="25"/>
      <c r="G201" s="26"/>
      <c r="H201" s="43" t="s">
        <v>13</v>
      </c>
    </row>
    <row r="202" spans="2:8" ht="12.75">
      <c r="B202" s="47" t="s">
        <v>173</v>
      </c>
      <c r="C202" s="48" t="s">
        <v>167</v>
      </c>
      <c r="D202" s="46">
        <f t="shared" si="5"/>
        <v>5000</v>
      </c>
      <c r="E202" s="49">
        <v>165.96959437031134</v>
      </c>
      <c r="F202" s="25"/>
      <c r="G202" s="26"/>
      <c r="H202" s="43" t="s">
        <v>13</v>
      </c>
    </row>
    <row r="203" spans="2:8" ht="12.75">
      <c r="B203" s="47" t="s">
        <v>174</v>
      </c>
      <c r="C203" s="48" t="s">
        <v>175</v>
      </c>
      <c r="D203" s="46">
        <f t="shared" si="5"/>
        <v>6900</v>
      </c>
      <c r="E203" s="49">
        <v>229.03804023102967</v>
      </c>
      <c r="F203" s="25"/>
      <c r="G203" s="26"/>
      <c r="H203" s="43" t="s">
        <v>13</v>
      </c>
    </row>
    <row r="204" spans="2:8" ht="12.75">
      <c r="B204" s="47" t="s">
        <v>178</v>
      </c>
      <c r="C204" s="48" t="s">
        <v>175</v>
      </c>
      <c r="D204" s="46">
        <f t="shared" si="5"/>
        <v>6900</v>
      </c>
      <c r="E204" s="49">
        <v>229.03804023102967</v>
      </c>
      <c r="F204" s="25"/>
      <c r="G204" s="26"/>
      <c r="H204" s="43" t="s">
        <v>13</v>
      </c>
    </row>
    <row r="205" spans="2:8" ht="12.75">
      <c r="B205" s="47" t="s">
        <v>188</v>
      </c>
      <c r="C205" s="48" t="s">
        <v>189</v>
      </c>
      <c r="D205" s="46">
        <f t="shared" si="5"/>
        <v>8900</v>
      </c>
      <c r="E205" s="49">
        <v>295.4258779791542</v>
      </c>
      <c r="F205" s="25"/>
      <c r="G205" s="26"/>
      <c r="H205" s="43" t="s">
        <v>13</v>
      </c>
    </row>
    <row r="206" spans="2:8" ht="12.75">
      <c r="B206" s="47" t="s">
        <v>193</v>
      </c>
      <c r="C206" s="48" t="s">
        <v>189</v>
      </c>
      <c r="D206" s="46">
        <f t="shared" si="5"/>
        <v>8900</v>
      </c>
      <c r="E206" s="49">
        <v>295.4258779791542</v>
      </c>
      <c r="F206" s="25"/>
      <c r="G206" s="26"/>
      <c r="H206" s="43" t="s">
        <v>13</v>
      </c>
    </row>
    <row r="207" spans="2:8" ht="12.75">
      <c r="B207" s="47" t="s">
        <v>197</v>
      </c>
      <c r="C207" s="48" t="s">
        <v>12</v>
      </c>
      <c r="D207" s="46">
        <f t="shared" si="5"/>
        <v>9050.420168067227</v>
      </c>
      <c r="E207" s="49">
        <v>300.4189128350005</v>
      </c>
      <c r="F207" s="25"/>
      <c r="G207" s="26"/>
      <c r="H207" s="43" t="s">
        <v>13</v>
      </c>
    </row>
    <row r="208" spans="2:8" ht="12.75">
      <c r="B208" s="47" t="s">
        <v>198</v>
      </c>
      <c r="C208" s="48" t="s">
        <v>12</v>
      </c>
      <c r="D208" s="46">
        <f t="shared" si="5"/>
        <v>9050.420168067227</v>
      </c>
      <c r="E208" s="49">
        <v>300.4189128350005</v>
      </c>
      <c r="F208" s="25"/>
      <c r="G208" s="26"/>
      <c r="H208" s="43" t="s">
        <v>13</v>
      </c>
    </row>
    <row r="209" spans="2:8" ht="12.75">
      <c r="B209" s="47" t="s">
        <v>199</v>
      </c>
      <c r="C209" s="48" t="s">
        <v>12</v>
      </c>
      <c r="D209" s="46">
        <f t="shared" si="5"/>
        <v>9050.420168067227</v>
      </c>
      <c r="E209" s="49">
        <v>300.4189128350005</v>
      </c>
      <c r="F209" s="25"/>
      <c r="G209" s="26"/>
      <c r="H209" s="43" t="s">
        <v>13</v>
      </c>
    </row>
    <row r="210" spans="2:8" ht="12.75">
      <c r="B210" s="47" t="s">
        <v>200</v>
      </c>
      <c r="C210" s="48" t="s">
        <v>12</v>
      </c>
      <c r="D210" s="46">
        <f t="shared" si="5"/>
        <v>9050.420168067227</v>
      </c>
      <c r="E210" s="49">
        <v>300.4189128350005</v>
      </c>
      <c r="F210" s="25"/>
      <c r="G210" s="26"/>
      <c r="H210" s="43" t="s">
        <v>13</v>
      </c>
    </row>
    <row r="211" spans="2:8" ht="12.75">
      <c r="B211" s="47" t="s">
        <v>201</v>
      </c>
      <c r="C211" s="48" t="s">
        <v>12</v>
      </c>
      <c r="D211" s="46">
        <f t="shared" si="5"/>
        <v>9050.420168067227</v>
      </c>
      <c r="E211" s="49">
        <v>300.4189128350005</v>
      </c>
      <c r="F211" s="25"/>
      <c r="G211" s="26"/>
      <c r="H211" s="43" t="s">
        <v>13</v>
      </c>
    </row>
    <row r="212" spans="2:8" ht="12.75">
      <c r="B212" s="47" t="s">
        <v>202</v>
      </c>
      <c r="C212" s="48" t="s">
        <v>12</v>
      </c>
      <c r="D212" s="46">
        <f t="shared" si="5"/>
        <v>9050.420168067227</v>
      </c>
      <c r="E212" s="49">
        <v>300.4189128350005</v>
      </c>
      <c r="F212" s="25"/>
      <c r="G212" s="26"/>
      <c r="H212" s="43" t="s">
        <v>13</v>
      </c>
    </row>
    <row r="213" spans="2:8" ht="12.75">
      <c r="B213" s="47" t="s">
        <v>203</v>
      </c>
      <c r="C213" s="48" t="s">
        <v>12</v>
      </c>
      <c r="D213" s="46">
        <f t="shared" si="5"/>
        <v>9050.420168067227</v>
      </c>
      <c r="E213" s="49">
        <v>300.4189128350005</v>
      </c>
      <c r="F213" s="25"/>
      <c r="G213" s="26"/>
      <c r="H213" s="43" t="s">
        <v>13</v>
      </c>
    </row>
    <row r="214" spans="2:8" ht="12.75">
      <c r="B214" s="47" t="s">
        <v>204</v>
      </c>
      <c r="C214" s="48" t="s">
        <v>12</v>
      </c>
      <c r="D214" s="46">
        <f t="shared" si="5"/>
        <v>9050.420168067227</v>
      </c>
      <c r="E214" s="49">
        <v>300.4189128350005</v>
      </c>
      <c r="F214" s="25"/>
      <c r="G214" s="26"/>
      <c r="H214" s="43" t="s">
        <v>13</v>
      </c>
    </row>
    <row r="215" spans="2:8" ht="12.75">
      <c r="B215" s="47" t="s">
        <v>205</v>
      </c>
      <c r="C215" s="48" t="s">
        <v>12</v>
      </c>
      <c r="D215" s="46">
        <f t="shared" si="5"/>
        <v>9050.420168067227</v>
      </c>
      <c r="E215" s="49">
        <v>300.4189128350005</v>
      </c>
      <c r="F215" s="25"/>
      <c r="G215" s="26"/>
      <c r="H215" s="43" t="s">
        <v>13</v>
      </c>
    </row>
    <row r="216" spans="2:8" ht="12.75">
      <c r="B216" s="47" t="s">
        <v>206</v>
      </c>
      <c r="C216" s="48" t="s">
        <v>12</v>
      </c>
      <c r="D216" s="46">
        <f t="shared" si="5"/>
        <v>9050.420168067227</v>
      </c>
      <c r="E216" s="49">
        <v>300.4189128350005</v>
      </c>
      <c r="F216" s="25"/>
      <c r="G216" s="26"/>
      <c r="H216" s="43" t="s">
        <v>13</v>
      </c>
    </row>
    <row r="217" spans="2:8" ht="12.75">
      <c r="B217" s="47" t="s">
        <v>207</v>
      </c>
      <c r="C217" s="48" t="s">
        <v>12</v>
      </c>
      <c r="D217" s="46">
        <f t="shared" si="5"/>
        <v>9050.420168067227</v>
      </c>
      <c r="E217" s="49">
        <v>300.4189128350005</v>
      </c>
      <c r="F217" s="25"/>
      <c r="G217" s="26"/>
      <c r="H217" s="43" t="s">
        <v>13</v>
      </c>
    </row>
    <row r="218" spans="2:8" ht="12.75">
      <c r="B218" s="47" t="s">
        <v>208</v>
      </c>
      <c r="C218" s="48" t="s">
        <v>12</v>
      </c>
      <c r="D218" s="46">
        <f t="shared" si="5"/>
        <v>9050.420168067227</v>
      </c>
      <c r="E218" s="49">
        <v>300.4189128350005</v>
      </c>
      <c r="F218" s="25"/>
      <c r="G218" s="26"/>
      <c r="H218" s="43" t="s">
        <v>13</v>
      </c>
    </row>
    <row r="219" spans="2:8" ht="12.75">
      <c r="B219" s="47" t="s">
        <v>209</v>
      </c>
      <c r="C219" s="48" t="s">
        <v>12</v>
      </c>
      <c r="D219" s="46">
        <f t="shared" si="5"/>
        <v>9050.420168067227</v>
      </c>
      <c r="E219" s="49">
        <v>300.4189128350005</v>
      </c>
      <c r="F219" s="25"/>
      <c r="G219" s="26"/>
      <c r="H219" s="43" t="s">
        <v>13</v>
      </c>
    </row>
    <row r="220" spans="2:8" ht="12.75">
      <c r="B220" s="47" t="s">
        <v>210</v>
      </c>
      <c r="C220" s="48" t="s">
        <v>12</v>
      </c>
      <c r="D220" s="46">
        <f t="shared" si="5"/>
        <v>9050.420168067227</v>
      </c>
      <c r="E220" s="49">
        <v>300.4189128350005</v>
      </c>
      <c r="F220" s="25"/>
      <c r="G220" s="26"/>
      <c r="H220" s="43" t="s">
        <v>13</v>
      </c>
    </row>
    <row r="221" spans="2:8" ht="12.75">
      <c r="B221" s="47" t="s">
        <v>211</v>
      </c>
      <c r="C221" s="48" t="s">
        <v>12</v>
      </c>
      <c r="D221" s="46">
        <f t="shared" si="5"/>
        <v>9050.420168067227</v>
      </c>
      <c r="E221" s="49">
        <v>300.4189128350005</v>
      </c>
      <c r="F221" s="25"/>
      <c r="G221" s="26"/>
      <c r="H221" s="43" t="s">
        <v>13</v>
      </c>
    </row>
    <row r="222" spans="2:8" ht="12.75">
      <c r="B222" s="47" t="s">
        <v>212</v>
      </c>
      <c r="C222" s="48" t="s">
        <v>12</v>
      </c>
      <c r="D222" s="46">
        <f t="shared" si="5"/>
        <v>9050.420168067227</v>
      </c>
      <c r="E222" s="49">
        <v>300.4189128350005</v>
      </c>
      <c r="F222" s="25"/>
      <c r="G222" s="26"/>
      <c r="H222" s="43" t="s">
        <v>13</v>
      </c>
    </row>
    <row r="223" spans="2:8" ht="12.75">
      <c r="B223" s="47" t="s">
        <v>213</v>
      </c>
      <c r="C223" s="48" t="s">
        <v>12</v>
      </c>
      <c r="D223" s="46">
        <f t="shared" si="5"/>
        <v>9050.420168067227</v>
      </c>
      <c r="E223" s="49">
        <v>300.4189128350005</v>
      </c>
      <c r="F223" s="25"/>
      <c r="G223" s="26"/>
      <c r="H223" s="43" t="s">
        <v>13</v>
      </c>
    </row>
    <row r="224" spans="2:8" ht="12.75">
      <c r="B224" s="60" t="s">
        <v>394</v>
      </c>
      <c r="C224" s="61"/>
      <c r="D224" s="61"/>
      <c r="E224" s="61"/>
      <c r="F224" s="61"/>
      <c r="G224" s="61"/>
      <c r="H224" s="62"/>
    </row>
    <row r="225" spans="2:8" ht="12.75">
      <c r="B225" s="47" t="s">
        <v>214</v>
      </c>
      <c r="C225" s="48" t="s">
        <v>12</v>
      </c>
      <c r="D225" s="46">
        <f t="shared" si="5"/>
        <v>9050.420168067227</v>
      </c>
      <c r="E225" s="49">
        <v>300.4189128350005</v>
      </c>
      <c r="F225" s="25"/>
      <c r="G225" s="26"/>
      <c r="H225" s="43" t="s">
        <v>13</v>
      </c>
    </row>
    <row r="226" spans="2:8" ht="12.75">
      <c r="B226" s="47" t="s">
        <v>215</v>
      </c>
      <c r="C226" s="48" t="s">
        <v>12</v>
      </c>
      <c r="D226" s="46">
        <f t="shared" si="5"/>
        <v>9050.420168067227</v>
      </c>
      <c r="E226" s="49">
        <v>300.4189128350005</v>
      </c>
      <c r="F226" s="25"/>
      <c r="G226" s="26"/>
      <c r="H226" s="43" t="s">
        <v>13</v>
      </c>
    </row>
    <row r="227" spans="2:8" ht="12.75">
      <c r="B227" s="47" t="s">
        <v>216</v>
      </c>
      <c r="C227" s="48" t="s">
        <v>12</v>
      </c>
      <c r="D227" s="46">
        <f t="shared" si="5"/>
        <v>9050.420168067227</v>
      </c>
      <c r="E227" s="49">
        <v>300.4189128350005</v>
      </c>
      <c r="F227" s="25"/>
      <c r="G227" s="26"/>
      <c r="H227" s="43" t="s">
        <v>13</v>
      </c>
    </row>
    <row r="228" spans="2:8" ht="12.75">
      <c r="B228" s="47" t="s">
        <v>217</v>
      </c>
      <c r="C228" s="48" t="s">
        <v>12</v>
      </c>
      <c r="D228" s="46">
        <f t="shared" si="5"/>
        <v>9050.420168067227</v>
      </c>
      <c r="E228" s="49">
        <v>300.4189128350005</v>
      </c>
      <c r="F228" s="25"/>
      <c r="G228" s="26"/>
      <c r="H228" s="43" t="s">
        <v>13</v>
      </c>
    </row>
    <row r="229" spans="2:8" ht="12.75">
      <c r="B229" s="47" t="s">
        <v>218</v>
      </c>
      <c r="C229" s="48" t="s">
        <v>12</v>
      </c>
      <c r="D229" s="46">
        <f t="shared" si="5"/>
        <v>9050.420168067227</v>
      </c>
      <c r="E229" s="49">
        <v>300.4189128350005</v>
      </c>
      <c r="F229" s="25"/>
      <c r="G229" s="26"/>
      <c r="H229" s="43" t="s">
        <v>13</v>
      </c>
    </row>
    <row r="230" spans="2:8" ht="12.75">
      <c r="B230" s="47" t="s">
        <v>219</v>
      </c>
      <c r="C230" s="48" t="s">
        <v>12</v>
      </c>
      <c r="D230" s="46">
        <f t="shared" si="5"/>
        <v>9050.420168067227</v>
      </c>
      <c r="E230" s="49">
        <v>300.4189128350005</v>
      </c>
      <c r="F230" s="25"/>
      <c r="G230" s="26"/>
      <c r="H230" s="43" t="s">
        <v>13</v>
      </c>
    </row>
    <row r="231" spans="2:8" ht="12.75">
      <c r="B231" s="47" t="s">
        <v>220</v>
      </c>
      <c r="C231" s="48" t="s">
        <v>12</v>
      </c>
      <c r="D231" s="46">
        <f t="shared" si="5"/>
        <v>9050.420168067227</v>
      </c>
      <c r="E231" s="49">
        <v>300.4189128350005</v>
      </c>
      <c r="F231" s="25"/>
      <c r="G231" s="26"/>
      <c r="H231" s="43" t="s">
        <v>13</v>
      </c>
    </row>
    <row r="232" spans="2:8" ht="12.75">
      <c r="B232" s="47" t="s">
        <v>221</v>
      </c>
      <c r="C232" s="48" t="s">
        <v>12</v>
      </c>
      <c r="D232" s="46">
        <f t="shared" si="5"/>
        <v>9050.420168067227</v>
      </c>
      <c r="E232" s="49">
        <v>300.4189128350005</v>
      </c>
      <c r="F232" s="25"/>
      <c r="G232" s="26"/>
      <c r="H232" s="43" t="s">
        <v>13</v>
      </c>
    </row>
    <row r="233" spans="2:8" ht="12.75">
      <c r="B233" s="47" t="s">
        <v>222</v>
      </c>
      <c r="C233" s="48" t="s">
        <v>12</v>
      </c>
      <c r="D233" s="46">
        <f t="shared" si="5"/>
        <v>9050.420168067227</v>
      </c>
      <c r="E233" s="49">
        <v>300.4189128350005</v>
      </c>
      <c r="F233" s="25"/>
      <c r="G233" s="26"/>
      <c r="H233" s="43" t="s">
        <v>13</v>
      </c>
    </row>
    <row r="234" spans="2:8" ht="12.75">
      <c r="B234" s="47" t="s">
        <v>223</v>
      </c>
      <c r="C234" s="48" t="s">
        <v>12</v>
      </c>
      <c r="D234" s="46">
        <f t="shared" si="5"/>
        <v>9050.420168067227</v>
      </c>
      <c r="E234" s="49">
        <v>300.4189128350005</v>
      </c>
      <c r="F234" s="25"/>
      <c r="G234" s="26"/>
      <c r="H234" s="43" t="s">
        <v>13</v>
      </c>
    </row>
    <row r="235" spans="2:8" ht="12.75">
      <c r="B235" s="47" t="s">
        <v>224</v>
      </c>
      <c r="C235" s="48" t="s">
        <v>12</v>
      </c>
      <c r="D235" s="46">
        <f t="shared" si="5"/>
        <v>9050.420168067227</v>
      </c>
      <c r="E235" s="49">
        <v>300.4189128350005</v>
      </c>
      <c r="F235" s="25"/>
      <c r="G235" s="26"/>
      <c r="H235" s="43" t="s">
        <v>13</v>
      </c>
    </row>
    <row r="236" spans="2:8" ht="12.75">
      <c r="B236" s="47" t="s">
        <v>225</v>
      </c>
      <c r="C236" s="48" t="s">
        <v>12</v>
      </c>
      <c r="D236" s="46">
        <f t="shared" si="5"/>
        <v>9050.420168067227</v>
      </c>
      <c r="E236" s="49">
        <v>300.4189128350005</v>
      </c>
      <c r="F236" s="25"/>
      <c r="G236" s="26"/>
      <c r="H236" s="43" t="s">
        <v>13</v>
      </c>
    </row>
    <row r="237" spans="2:8" ht="12.75">
      <c r="B237" s="47" t="s">
        <v>226</v>
      </c>
      <c r="C237" s="48" t="s">
        <v>12</v>
      </c>
      <c r="D237" s="46">
        <f t="shared" si="5"/>
        <v>9050.420168067227</v>
      </c>
      <c r="E237" s="49">
        <v>300.4189128350005</v>
      </c>
      <c r="F237" s="25"/>
      <c r="G237" s="26"/>
      <c r="H237" s="43" t="s">
        <v>13</v>
      </c>
    </row>
    <row r="238" spans="2:8" ht="12.75">
      <c r="B238" s="47" t="s">
        <v>227</v>
      </c>
      <c r="C238" s="48" t="s">
        <v>12</v>
      </c>
      <c r="D238" s="46">
        <f t="shared" si="5"/>
        <v>9050.420168067227</v>
      </c>
      <c r="E238" s="49">
        <v>300.4189128350005</v>
      </c>
      <c r="F238" s="25"/>
      <c r="G238" s="26"/>
      <c r="H238" s="43" t="s">
        <v>13</v>
      </c>
    </row>
    <row r="239" spans="2:8" ht="12.75">
      <c r="B239" s="47" t="s">
        <v>228</v>
      </c>
      <c r="C239" s="48" t="s">
        <v>12</v>
      </c>
      <c r="D239" s="46">
        <f t="shared" si="5"/>
        <v>9050.420168067227</v>
      </c>
      <c r="E239" s="49">
        <v>300.4189128350005</v>
      </c>
      <c r="F239" s="25"/>
      <c r="G239" s="26"/>
      <c r="H239" s="43" t="s">
        <v>13</v>
      </c>
    </row>
    <row r="240" spans="2:8" ht="12.75">
      <c r="B240" s="47" t="s">
        <v>229</v>
      </c>
      <c r="C240" s="48" t="s">
        <v>12</v>
      </c>
      <c r="D240" s="46">
        <f t="shared" si="5"/>
        <v>9050.420168067227</v>
      </c>
      <c r="E240" s="49">
        <v>300.4189128350005</v>
      </c>
      <c r="F240" s="25"/>
      <c r="G240" s="26"/>
      <c r="H240" s="43" t="s">
        <v>13</v>
      </c>
    </row>
    <row r="241" spans="2:8" ht="12.75">
      <c r="B241" s="47" t="s">
        <v>230</v>
      </c>
      <c r="C241" s="48" t="s">
        <v>12</v>
      </c>
      <c r="D241" s="46">
        <f t="shared" si="5"/>
        <v>9050.420168067227</v>
      </c>
      <c r="E241" s="49">
        <v>300.4189128350005</v>
      </c>
      <c r="F241" s="25"/>
      <c r="G241" s="26"/>
      <c r="H241" s="43" t="s">
        <v>13</v>
      </c>
    </row>
    <row r="242" spans="2:8" ht="12.75">
      <c r="B242" s="27"/>
      <c r="C242" s="28" t="s">
        <v>389</v>
      </c>
      <c r="D242" s="53">
        <f t="shared" si="5"/>
        <v>35293166.9411766</v>
      </c>
      <c r="E242" s="38">
        <f>SUM(E4:E241)</f>
        <v>1171518.5202541526</v>
      </c>
      <c r="F242" s="29">
        <f>SUM(F4:F241)</f>
        <v>39502328.17</v>
      </c>
      <c r="G242" s="29">
        <f>SUM(G4:G241)</f>
        <v>1311237.0766115645</v>
      </c>
      <c r="H242" s="44"/>
    </row>
    <row r="243" spans="2:8" ht="12.75">
      <c r="B243" s="33"/>
      <c r="C243" s="34"/>
      <c r="D243" s="51"/>
      <c r="E243" s="39"/>
      <c r="F243" s="35"/>
      <c r="G243" s="36"/>
      <c r="H243" s="45"/>
    </row>
    <row r="244" spans="2:8" ht="12.75">
      <c r="B244" s="23" t="s">
        <v>252</v>
      </c>
      <c r="C244" s="24" t="s">
        <v>253</v>
      </c>
      <c r="D244" s="46">
        <v>1104324.37</v>
      </c>
      <c r="E244" s="41">
        <f>D244/30.126</f>
        <v>36656.85354842993</v>
      </c>
      <c r="F244" s="25">
        <v>1286767</v>
      </c>
      <c r="G244" s="26">
        <f>F244/30.126</f>
        <v>42712.83940782049</v>
      </c>
      <c r="H244" s="43" t="s">
        <v>126</v>
      </c>
    </row>
    <row r="245" spans="2:8" ht="12.75">
      <c r="B245" s="33"/>
      <c r="C245" s="34"/>
      <c r="D245" s="51"/>
      <c r="E245" s="39"/>
      <c r="F245" s="35"/>
      <c r="G245" s="36"/>
      <c r="H245" s="45"/>
    </row>
    <row r="246" spans="2:8" ht="12.75">
      <c r="B246" s="33"/>
      <c r="C246" s="34"/>
      <c r="D246" s="51"/>
      <c r="E246" s="39"/>
      <c r="F246" s="35"/>
      <c r="G246" s="36"/>
      <c r="H246" s="45"/>
    </row>
    <row r="269" spans="2:8" ht="12.75">
      <c r="B269" s="63">
        <v>6</v>
      </c>
      <c r="C269" s="64"/>
      <c r="D269" s="64"/>
      <c r="E269" s="64"/>
      <c r="F269" s="64"/>
      <c r="G269" s="64"/>
      <c r="H269" s="64"/>
    </row>
  </sheetData>
  <mergeCells count="5">
    <mergeCell ref="B224:H224"/>
    <mergeCell ref="B269:H269"/>
    <mergeCell ref="B89:H89"/>
    <mergeCell ref="B134:H134"/>
    <mergeCell ref="A179:H179"/>
  </mergeCells>
  <printOptions/>
  <pageMargins left="0.24" right="0.17" top="0.77" bottom="0.39" header="0.23" footer="0.2"/>
  <pageSetup horizontalDpi="600" verticalDpi="600" orientation="landscape" paperSize="9" scale="90" r:id="rId1"/>
  <headerFooter alignWithMargins="0">
    <oddHeader>&amp;L&amp;"Arial,Tučné"Nemocnica s poliklinikou 
MV SR Bratislava&amp;C
&amp;"Arial,Tučné"Zoznam hnuteľného majetku
nezahrnutého do ocenenia pre vklad do akciovej spoločnosti
&amp;R&amp;"Arial,Tučné"Príloha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4"/>
  <sheetViews>
    <sheetView workbookViewId="0" topLeftCell="B208">
      <selection activeCell="D231" sqref="D231"/>
    </sheetView>
  </sheetViews>
  <sheetFormatPr defaultColWidth="9.140625" defaultRowHeight="12.75" outlineLevelRow="2"/>
  <cols>
    <col min="1" max="1" width="11.7109375" style="3" hidden="1" customWidth="1"/>
    <col min="2" max="2" width="8.140625" style="3" customWidth="1"/>
    <col min="3" max="3" width="30.28125" style="3" customWidth="1"/>
    <col min="4" max="4" width="14.00390625" style="14" customWidth="1"/>
    <col min="5" max="5" width="15.57421875" style="15" bestFit="1" customWidth="1"/>
    <col min="6" max="6" width="9.00390625" style="3" bestFit="1" customWidth="1"/>
    <col min="7" max="7" width="11.7109375" style="3" hidden="1" customWidth="1"/>
    <col min="8" max="8" width="13.8515625" style="15" customWidth="1"/>
    <col min="9" max="9" width="14.8515625" style="15" bestFit="1" customWidth="1"/>
    <col min="10" max="10" width="8.421875" style="3" bestFit="1" customWidth="1"/>
    <col min="11" max="12" width="11.7109375" style="3" customWidth="1"/>
    <col min="13" max="13" width="11.7109375" style="3" hidden="1" customWidth="1"/>
    <col min="14" max="16384" width="11.7109375" style="3" customWidth="1"/>
  </cols>
  <sheetData>
    <row r="1" spans="1:13" ht="11.25" customHeight="1">
      <c r="A1" s="1" t="s">
        <v>0</v>
      </c>
      <c r="B1" s="2" t="s">
        <v>363</v>
      </c>
      <c r="C1" s="1" t="s">
        <v>1</v>
      </c>
      <c r="D1" s="11" t="s">
        <v>2</v>
      </c>
      <c r="E1" s="16" t="s">
        <v>3</v>
      </c>
      <c r="F1" s="1" t="s">
        <v>4</v>
      </c>
      <c r="G1" s="2" t="s">
        <v>5</v>
      </c>
      <c r="H1" s="16" t="s">
        <v>362</v>
      </c>
      <c r="I1" s="16" t="s">
        <v>6</v>
      </c>
      <c r="J1" s="1" t="s">
        <v>357</v>
      </c>
      <c r="K1" s="1" t="s">
        <v>7</v>
      </c>
      <c r="L1" s="1" t="s">
        <v>8</v>
      </c>
      <c r="M1" s="1" t="s">
        <v>9</v>
      </c>
    </row>
    <row r="2" spans="1:13" ht="13.5" customHeight="1" outlineLevel="2">
      <c r="A2" s="4" t="s">
        <v>231</v>
      </c>
      <c r="B2" s="5" t="s">
        <v>347</v>
      </c>
      <c r="C2" s="6" t="s">
        <v>348</v>
      </c>
      <c r="D2" s="12">
        <v>39812</v>
      </c>
      <c r="E2" s="17" t="e">
        <f>'v SKK'!#REF!/30.126</f>
        <v>#REF!</v>
      </c>
      <c r="F2" s="7">
        <v>1</v>
      </c>
      <c r="G2" s="7" t="s">
        <v>254</v>
      </c>
      <c r="H2" s="19" t="e">
        <f>'v SKK'!#REF!/30.126</f>
        <v>#REF!</v>
      </c>
      <c r="I2" s="17">
        <f>'v SKK'!F4/30.126</f>
        <v>2536.2145654916017</v>
      </c>
      <c r="J2" s="4" t="s">
        <v>349</v>
      </c>
      <c r="K2" s="4" t="s">
        <v>14</v>
      </c>
      <c r="L2" s="4" t="s">
        <v>350</v>
      </c>
      <c r="M2" s="4" t="s">
        <v>351</v>
      </c>
    </row>
    <row r="3" spans="1:13" ht="13.5" customHeight="1" outlineLevel="1">
      <c r="A3" s="4"/>
      <c r="B3" s="5"/>
      <c r="C3" s="6"/>
      <c r="D3" s="12"/>
      <c r="E3" s="17" t="e">
        <f>SUBTOTAL(9,E2:E2)</f>
        <v>#REF!</v>
      </c>
      <c r="F3" s="7"/>
      <c r="G3" s="7"/>
      <c r="H3" s="19" t="e">
        <f>SUBTOTAL(9,H2:H2)</f>
        <v>#REF!</v>
      </c>
      <c r="I3" s="17">
        <f>SUBTOTAL(9,I2:I2)</f>
        <v>2536.2145654916017</v>
      </c>
      <c r="J3" s="9" t="s">
        <v>358</v>
      </c>
      <c r="K3" s="4"/>
      <c r="L3" s="4"/>
      <c r="M3" s="4"/>
    </row>
    <row r="4" spans="1:13" ht="13.5" customHeight="1" outlineLevel="2">
      <c r="A4" s="4" t="s">
        <v>10</v>
      </c>
      <c r="B4" s="5" t="s">
        <v>124</v>
      </c>
      <c r="C4" s="6" t="s">
        <v>125</v>
      </c>
      <c r="D4" s="12">
        <v>39813</v>
      </c>
      <c r="E4" s="17" t="e">
        <f>'v SKK'!#REF!/30.126</f>
        <v>#REF!</v>
      </c>
      <c r="F4" s="7">
        <v>1</v>
      </c>
      <c r="G4" s="7"/>
      <c r="H4" s="19" t="e">
        <f>'v SKK'!#REF!/30.126</f>
        <v>#REF!</v>
      </c>
      <c r="I4" s="17">
        <f>'v SKK'!F5/30.126</f>
        <v>1597.1254066255062</v>
      </c>
      <c r="J4" s="4" t="s">
        <v>126</v>
      </c>
      <c r="K4" s="4" t="s">
        <v>14</v>
      </c>
      <c r="L4" s="4" t="s">
        <v>15</v>
      </c>
      <c r="M4" s="4" t="s">
        <v>16</v>
      </c>
    </row>
    <row r="5" spans="1:13" ht="13.5" customHeight="1" outlineLevel="2">
      <c r="A5" s="4" t="s">
        <v>10</v>
      </c>
      <c r="B5" s="5" t="s">
        <v>182</v>
      </c>
      <c r="C5" s="6" t="s">
        <v>183</v>
      </c>
      <c r="D5" s="12">
        <v>39804</v>
      </c>
      <c r="E5" s="17" t="e">
        <f>'v SKK'!#REF!/30.126</f>
        <v>#REF!</v>
      </c>
      <c r="F5" s="7">
        <v>2</v>
      </c>
      <c r="G5" s="7" t="s">
        <v>184</v>
      </c>
      <c r="H5" s="19" t="e">
        <f>'v SKK'!#REF!/30.126</f>
        <v>#REF!</v>
      </c>
      <c r="I5" s="17">
        <f>'v SKK'!F6/30.126</f>
        <v>1372.3262298346942</v>
      </c>
      <c r="J5" s="4" t="s">
        <v>126</v>
      </c>
      <c r="K5" s="4" t="s">
        <v>185</v>
      </c>
      <c r="L5" s="4" t="s">
        <v>186</v>
      </c>
      <c r="M5" s="4" t="s">
        <v>187</v>
      </c>
    </row>
    <row r="6" spans="1:13" ht="13.5" customHeight="1" outlineLevel="2">
      <c r="A6" s="4" t="s">
        <v>231</v>
      </c>
      <c r="B6" s="5" t="s">
        <v>232</v>
      </c>
      <c r="C6" s="6" t="s">
        <v>233</v>
      </c>
      <c r="D6" s="12">
        <v>39794</v>
      </c>
      <c r="E6" s="17" t="e">
        <f>'v SKK'!#REF!/30.126</f>
        <v>#REF!</v>
      </c>
      <c r="F6" s="7">
        <v>2</v>
      </c>
      <c r="G6" s="7" t="s">
        <v>184</v>
      </c>
      <c r="H6" s="19" t="e">
        <f>'v SKK'!#REF!/30.126</f>
        <v>#REF!</v>
      </c>
      <c r="I6" s="17">
        <f>'v SKK'!F7/30.126</f>
        <v>2893.3711744008497</v>
      </c>
      <c r="J6" s="4" t="s">
        <v>126</v>
      </c>
      <c r="K6" s="4" t="s">
        <v>234</v>
      </c>
      <c r="L6" s="4" t="s">
        <v>235</v>
      </c>
      <c r="M6" s="4" t="s">
        <v>236</v>
      </c>
    </row>
    <row r="7" spans="1:13" ht="13.5" customHeight="1" outlineLevel="2">
      <c r="A7" s="4" t="s">
        <v>231</v>
      </c>
      <c r="B7" s="5" t="s">
        <v>237</v>
      </c>
      <c r="C7" s="6" t="s">
        <v>238</v>
      </c>
      <c r="D7" s="12">
        <v>39794</v>
      </c>
      <c r="E7" s="17" t="e">
        <f>'v SKK'!#REF!/30.126</f>
        <v>#REF!</v>
      </c>
      <c r="F7" s="7">
        <v>2</v>
      </c>
      <c r="G7" s="7" t="s">
        <v>184</v>
      </c>
      <c r="H7" s="19" t="e">
        <f>'v SKK'!#REF!/30.126</f>
        <v>#REF!</v>
      </c>
      <c r="I7" s="17">
        <f>'v SKK'!F8/30.126</f>
        <v>1077.856336719113</v>
      </c>
      <c r="J7" s="4" t="s">
        <v>126</v>
      </c>
      <c r="K7" s="4" t="s">
        <v>234</v>
      </c>
      <c r="L7" s="4" t="s">
        <v>239</v>
      </c>
      <c r="M7" s="4" t="s">
        <v>240</v>
      </c>
    </row>
    <row r="8" spans="1:13" ht="13.5" customHeight="1" outlineLevel="2">
      <c r="A8" s="4" t="s">
        <v>231</v>
      </c>
      <c r="B8" s="5" t="s">
        <v>241</v>
      </c>
      <c r="C8" s="6" t="s">
        <v>242</v>
      </c>
      <c r="D8" s="12">
        <v>39797</v>
      </c>
      <c r="E8" s="17" t="e">
        <f>'v SKK'!#REF!/30.126</f>
        <v>#REF!</v>
      </c>
      <c r="F8" s="7">
        <v>2</v>
      </c>
      <c r="G8" s="7" t="s">
        <v>184</v>
      </c>
      <c r="H8" s="19" t="e">
        <f>'v SKK'!#REF!/30.126</f>
        <v>#REF!</v>
      </c>
      <c r="I8" s="17">
        <f>'v SKK'!F9/30.126</f>
        <v>4162.982141671646</v>
      </c>
      <c r="J8" s="4" t="s">
        <v>126</v>
      </c>
      <c r="K8" s="4" t="s">
        <v>243</v>
      </c>
      <c r="L8" s="4" t="s">
        <v>244</v>
      </c>
      <c r="M8" s="4" t="s">
        <v>245</v>
      </c>
    </row>
    <row r="9" spans="1:13" ht="13.5" customHeight="1" outlineLevel="2">
      <c r="A9" s="4" t="s">
        <v>231</v>
      </c>
      <c r="B9" s="5" t="s">
        <v>246</v>
      </c>
      <c r="C9" s="6" t="s">
        <v>242</v>
      </c>
      <c r="D9" s="12">
        <v>39797</v>
      </c>
      <c r="E9" s="17" t="e">
        <f>'v SKK'!#REF!/30.126</f>
        <v>#REF!</v>
      </c>
      <c r="F9" s="7">
        <v>2</v>
      </c>
      <c r="G9" s="7" t="s">
        <v>184</v>
      </c>
      <c r="H9" s="19" t="e">
        <f>'v SKK'!#REF!/30.126</f>
        <v>#REF!</v>
      </c>
      <c r="I9" s="17">
        <f>'v SKK'!F10/30.126</f>
        <v>12008.298479718514</v>
      </c>
      <c r="J9" s="4" t="s">
        <v>126</v>
      </c>
      <c r="K9" s="4" t="s">
        <v>243</v>
      </c>
      <c r="L9" s="4" t="s">
        <v>244</v>
      </c>
      <c r="M9" s="4" t="s">
        <v>245</v>
      </c>
    </row>
    <row r="10" spans="1:13" ht="13.5" customHeight="1" outlineLevel="2">
      <c r="A10" s="4" t="s">
        <v>231</v>
      </c>
      <c r="B10" s="5" t="s">
        <v>247</v>
      </c>
      <c r="C10" s="6" t="s">
        <v>248</v>
      </c>
      <c r="D10" s="12">
        <v>39804</v>
      </c>
      <c r="E10" s="17" t="e">
        <f>'v SKK'!#REF!/30.126</f>
        <v>#REF!</v>
      </c>
      <c r="F10" s="7">
        <v>2</v>
      </c>
      <c r="G10" s="7" t="s">
        <v>184</v>
      </c>
      <c r="H10" s="19" t="e">
        <f>'v SKK'!#REF!/30.126</f>
        <v>#REF!</v>
      </c>
      <c r="I10" s="17">
        <f>'v SKK'!F11/30.126</f>
        <v>3388.5016265020245</v>
      </c>
      <c r="J10" s="4" t="s">
        <v>126</v>
      </c>
      <c r="K10" s="4" t="s">
        <v>249</v>
      </c>
      <c r="L10" s="4" t="s">
        <v>250</v>
      </c>
      <c r="M10" s="4" t="s">
        <v>251</v>
      </c>
    </row>
    <row r="11" spans="1:13" ht="13.5" customHeight="1" outlineLevel="2">
      <c r="A11" s="4" t="s">
        <v>231</v>
      </c>
      <c r="B11" s="5" t="s">
        <v>252</v>
      </c>
      <c r="C11" s="6" t="s">
        <v>253</v>
      </c>
      <c r="D11" s="12">
        <v>39804</v>
      </c>
      <c r="E11" s="17" t="e">
        <f>'v SKK'!#REF!/30.126</f>
        <v>#REF!</v>
      </c>
      <c r="F11" s="7">
        <v>1</v>
      </c>
      <c r="G11" s="7" t="s">
        <v>254</v>
      </c>
      <c r="H11" s="19" t="e">
        <f>'v SKK'!#REF!/30.126</f>
        <v>#REF!</v>
      </c>
      <c r="I11" s="17">
        <f>'v SKK'!F244/30.126</f>
        <v>42712.83940782049</v>
      </c>
      <c r="J11" s="4" t="s">
        <v>126</v>
      </c>
      <c r="K11" s="4" t="s">
        <v>255</v>
      </c>
      <c r="L11" s="4" t="s">
        <v>256</v>
      </c>
      <c r="M11" s="4" t="s">
        <v>257</v>
      </c>
    </row>
    <row r="12" spans="1:13" ht="13.5" customHeight="1" outlineLevel="2">
      <c r="A12" s="4" t="s">
        <v>231</v>
      </c>
      <c r="B12" s="5" t="s">
        <v>258</v>
      </c>
      <c r="C12" s="6" t="s">
        <v>259</v>
      </c>
      <c r="D12" s="12">
        <v>39811</v>
      </c>
      <c r="E12" s="17" t="e">
        <f>'v SKK'!#REF!/30.126</f>
        <v>#REF!</v>
      </c>
      <c r="F12" s="7">
        <v>2</v>
      </c>
      <c r="G12" s="7" t="s">
        <v>184</v>
      </c>
      <c r="H12" s="19" t="e">
        <f>'v SKK'!#REF!/30.126</f>
        <v>#REF!</v>
      </c>
      <c r="I12" s="17">
        <f>'v SKK'!F12/30.126</f>
        <v>3388.5016265020245</v>
      </c>
      <c r="J12" s="4" t="s">
        <v>126</v>
      </c>
      <c r="K12" s="4" t="s">
        <v>260</v>
      </c>
      <c r="L12" s="4" t="s">
        <v>261</v>
      </c>
      <c r="M12" s="4" t="s">
        <v>262</v>
      </c>
    </row>
    <row r="13" spans="1:13" ht="13.5" customHeight="1" outlineLevel="2">
      <c r="A13" s="4" t="s">
        <v>231</v>
      </c>
      <c r="B13" s="5" t="s">
        <v>263</v>
      </c>
      <c r="C13" s="6" t="s">
        <v>264</v>
      </c>
      <c r="D13" s="12">
        <v>39811</v>
      </c>
      <c r="E13" s="17" t="e">
        <f>'v SKK'!#REF!/30.126</f>
        <v>#REF!</v>
      </c>
      <c r="F13" s="7">
        <v>2</v>
      </c>
      <c r="G13" s="7" t="s">
        <v>184</v>
      </c>
      <c r="H13" s="19" t="e">
        <f>'v SKK'!#REF!/30.126</f>
        <v>#REF!</v>
      </c>
      <c r="I13" s="17">
        <f>'v SKK'!F13/30.126</f>
        <v>4162.982141671646</v>
      </c>
      <c r="J13" s="4" t="s">
        <v>126</v>
      </c>
      <c r="K13" s="4" t="s">
        <v>265</v>
      </c>
      <c r="L13" s="4" t="s">
        <v>266</v>
      </c>
      <c r="M13" s="4" t="s">
        <v>267</v>
      </c>
    </row>
    <row r="14" spans="1:13" ht="13.5" customHeight="1" outlineLevel="2">
      <c r="A14" s="4" t="s">
        <v>231</v>
      </c>
      <c r="B14" s="5" t="s">
        <v>268</v>
      </c>
      <c r="C14" s="6" t="s">
        <v>269</v>
      </c>
      <c r="D14" s="12">
        <v>39811</v>
      </c>
      <c r="E14" s="17" t="e">
        <f>'v SKK'!#REF!/30.126</f>
        <v>#REF!</v>
      </c>
      <c r="F14" s="7">
        <v>2</v>
      </c>
      <c r="G14" s="7" t="s">
        <v>184</v>
      </c>
      <c r="H14" s="19" t="e">
        <f>'v SKK'!#REF!/30.126</f>
        <v>#REF!</v>
      </c>
      <c r="I14" s="17">
        <f>'v SKK'!F14/30.126</f>
        <v>1321.0847772688044</v>
      </c>
      <c r="J14" s="4" t="s">
        <v>126</v>
      </c>
      <c r="K14" s="4" t="s">
        <v>270</v>
      </c>
      <c r="L14" s="4" t="s">
        <v>271</v>
      </c>
      <c r="M14" s="4" t="s">
        <v>272</v>
      </c>
    </row>
    <row r="15" spans="1:13" ht="13.5" customHeight="1" outlineLevel="2">
      <c r="A15" s="4" t="s">
        <v>231</v>
      </c>
      <c r="B15" s="5" t="s">
        <v>273</v>
      </c>
      <c r="C15" s="6" t="s">
        <v>274</v>
      </c>
      <c r="D15" s="12">
        <v>39811</v>
      </c>
      <c r="E15" s="17" t="e">
        <f>'v SKK'!#REF!/30.126</f>
        <v>#REF!</v>
      </c>
      <c r="F15" s="7">
        <v>2</v>
      </c>
      <c r="G15" s="7" t="s">
        <v>184</v>
      </c>
      <c r="H15" s="19" t="e">
        <f>'v SKK'!#REF!/30.126</f>
        <v>#REF!</v>
      </c>
      <c r="I15" s="17">
        <f>'v SKK'!F15/30.126</f>
        <v>1162.8161720772755</v>
      </c>
      <c r="J15" s="4" t="s">
        <v>126</v>
      </c>
      <c r="K15" s="4" t="s">
        <v>275</v>
      </c>
      <c r="L15" s="4" t="s">
        <v>276</v>
      </c>
      <c r="M15" s="4" t="s">
        <v>277</v>
      </c>
    </row>
    <row r="16" spans="1:13" ht="13.5" customHeight="1" outlineLevel="2">
      <c r="A16" s="4" t="s">
        <v>231</v>
      </c>
      <c r="B16" s="5" t="s">
        <v>278</v>
      </c>
      <c r="C16" s="6" t="s">
        <v>279</v>
      </c>
      <c r="D16" s="12">
        <v>39811</v>
      </c>
      <c r="E16" s="17" t="e">
        <f>'v SKK'!#REF!/30.126</f>
        <v>#REF!</v>
      </c>
      <c r="F16" s="7">
        <v>2</v>
      </c>
      <c r="G16" s="7" t="s">
        <v>184</v>
      </c>
      <c r="H16" s="19" t="e">
        <f>'v SKK'!#REF!/30.126</f>
        <v>#REF!</v>
      </c>
      <c r="I16" s="17">
        <f>'v SKK'!F16/30.126</f>
        <v>2298.1477793268273</v>
      </c>
      <c r="J16" s="4" t="s">
        <v>126</v>
      </c>
      <c r="K16" s="4" t="s">
        <v>260</v>
      </c>
      <c r="L16" s="4" t="s">
        <v>280</v>
      </c>
      <c r="M16" s="4" t="s">
        <v>281</v>
      </c>
    </row>
    <row r="17" spans="1:13" ht="13.5" customHeight="1" outlineLevel="2">
      <c r="A17" s="4" t="s">
        <v>231</v>
      </c>
      <c r="B17" s="5" t="s">
        <v>282</v>
      </c>
      <c r="C17" s="6" t="s">
        <v>283</v>
      </c>
      <c r="D17" s="12">
        <v>39811</v>
      </c>
      <c r="E17" s="17" t="e">
        <f>'v SKK'!#REF!/30.126</f>
        <v>#REF!</v>
      </c>
      <c r="F17" s="7">
        <v>2</v>
      </c>
      <c r="G17" s="7" t="s">
        <v>184</v>
      </c>
      <c r="H17" s="19" t="e">
        <f>'v SKK'!#REF!/30.126</f>
        <v>#REF!</v>
      </c>
      <c r="I17" s="17">
        <f>'v SKK'!F17/30.126</f>
        <v>4549.591714797849</v>
      </c>
      <c r="J17" s="4" t="s">
        <v>126</v>
      </c>
      <c r="K17" s="4" t="s">
        <v>284</v>
      </c>
      <c r="L17" s="4" t="s">
        <v>285</v>
      </c>
      <c r="M17" s="4" t="s">
        <v>286</v>
      </c>
    </row>
    <row r="18" spans="1:13" ht="13.5" customHeight="1" outlineLevel="2">
      <c r="A18" s="4" t="s">
        <v>231</v>
      </c>
      <c r="B18" s="5" t="s">
        <v>287</v>
      </c>
      <c r="C18" s="6" t="s">
        <v>288</v>
      </c>
      <c r="D18" s="12">
        <v>39811</v>
      </c>
      <c r="E18" s="17" t="e">
        <f>'v SKK'!#REF!/30.126</f>
        <v>#REF!</v>
      </c>
      <c r="F18" s="7">
        <v>2</v>
      </c>
      <c r="G18" s="7" t="s">
        <v>184</v>
      </c>
      <c r="H18" s="19" t="e">
        <f>'v SKK'!#REF!/30.126</f>
        <v>#REF!</v>
      </c>
      <c r="I18" s="17">
        <f>'v SKK'!F18/30.126</f>
        <v>3376.72110469362</v>
      </c>
      <c r="J18" s="4" t="s">
        <v>126</v>
      </c>
      <c r="K18" s="4" t="s">
        <v>284</v>
      </c>
      <c r="L18" s="4" t="s">
        <v>285</v>
      </c>
      <c r="M18" s="4" t="s">
        <v>286</v>
      </c>
    </row>
    <row r="19" spans="1:13" ht="13.5" customHeight="1" outlineLevel="2">
      <c r="A19" s="4" t="s">
        <v>231</v>
      </c>
      <c r="B19" s="5" t="s">
        <v>289</v>
      </c>
      <c r="C19" s="6" t="s">
        <v>290</v>
      </c>
      <c r="D19" s="12">
        <v>39811</v>
      </c>
      <c r="E19" s="17" t="e">
        <f>'v SKK'!#REF!/30.126</f>
        <v>#REF!</v>
      </c>
      <c r="F19" s="7">
        <v>2</v>
      </c>
      <c r="G19" s="7" t="s">
        <v>184</v>
      </c>
      <c r="H19" s="19" t="e">
        <f>'v SKK'!#REF!/30.126</f>
        <v>#REF!</v>
      </c>
      <c r="I19" s="17">
        <f>'v SKK'!F19/30.126</f>
        <v>3376.72110469362</v>
      </c>
      <c r="J19" s="4" t="s">
        <v>126</v>
      </c>
      <c r="K19" s="4" t="s">
        <v>291</v>
      </c>
      <c r="L19" s="4" t="s">
        <v>292</v>
      </c>
      <c r="M19" s="4" t="s">
        <v>293</v>
      </c>
    </row>
    <row r="20" spans="1:13" ht="13.5" customHeight="1" outlineLevel="2">
      <c r="A20" s="4" t="s">
        <v>231</v>
      </c>
      <c r="B20" s="5" t="s">
        <v>294</v>
      </c>
      <c r="C20" s="6" t="s">
        <v>295</v>
      </c>
      <c r="D20" s="12">
        <v>39813</v>
      </c>
      <c r="E20" s="17" t="e">
        <f>'v SKK'!#REF!/30.126</f>
        <v>#REF!</v>
      </c>
      <c r="F20" s="7">
        <v>2</v>
      </c>
      <c r="G20" s="7" t="s">
        <v>184</v>
      </c>
      <c r="H20" s="19" t="e">
        <f>'v SKK'!#REF!/30.126</f>
        <v>#REF!</v>
      </c>
      <c r="I20" s="17">
        <f>'v SKK'!F20/30.126</f>
        <v>7011.352320254929</v>
      </c>
      <c r="J20" s="4" t="s">
        <v>126</v>
      </c>
      <c r="K20" s="4" t="s">
        <v>296</v>
      </c>
      <c r="L20" s="4" t="s">
        <v>297</v>
      </c>
      <c r="M20" s="4" t="s">
        <v>298</v>
      </c>
    </row>
    <row r="21" spans="1:13" ht="13.5" customHeight="1" outlineLevel="2">
      <c r="A21" s="4" t="s">
        <v>231</v>
      </c>
      <c r="B21" s="5" t="s">
        <v>299</v>
      </c>
      <c r="C21" s="6" t="s">
        <v>300</v>
      </c>
      <c r="D21" s="12">
        <v>39813</v>
      </c>
      <c r="E21" s="17" t="e">
        <f>'v SKK'!#REF!/30.126</f>
        <v>#REF!</v>
      </c>
      <c r="F21" s="7">
        <v>2</v>
      </c>
      <c r="G21" s="7" t="s">
        <v>184</v>
      </c>
      <c r="H21" s="19" t="e">
        <f>'v SKK'!#REF!/30.126</f>
        <v>#REF!</v>
      </c>
      <c r="I21" s="17">
        <f>'v SKK'!F21/30.126</f>
        <v>32698.448184292636</v>
      </c>
      <c r="J21" s="4" t="s">
        <v>126</v>
      </c>
      <c r="K21" s="4" t="s">
        <v>270</v>
      </c>
      <c r="L21" s="4" t="s">
        <v>301</v>
      </c>
      <c r="M21" s="4" t="s">
        <v>302</v>
      </c>
    </row>
    <row r="22" spans="1:13" ht="13.5" customHeight="1" outlineLevel="2">
      <c r="A22" s="4" t="s">
        <v>231</v>
      </c>
      <c r="B22" s="5" t="s">
        <v>303</v>
      </c>
      <c r="C22" s="6" t="s">
        <v>300</v>
      </c>
      <c r="D22" s="12">
        <v>39813</v>
      </c>
      <c r="E22" s="17" t="e">
        <f>'v SKK'!#REF!/30.126</f>
        <v>#REF!</v>
      </c>
      <c r="F22" s="7">
        <v>2</v>
      </c>
      <c r="G22" s="7" t="s">
        <v>184</v>
      </c>
      <c r="H22" s="19" t="e">
        <f>'v SKK'!#REF!/30.126</f>
        <v>#REF!</v>
      </c>
      <c r="I22" s="17">
        <f>'v SKK'!F22/30.126</f>
        <v>114196.5534754033</v>
      </c>
      <c r="J22" s="4" t="s">
        <v>126</v>
      </c>
      <c r="K22" s="4" t="s">
        <v>270</v>
      </c>
      <c r="L22" s="4" t="s">
        <v>301</v>
      </c>
      <c r="M22" s="4" t="s">
        <v>302</v>
      </c>
    </row>
    <row r="23" spans="1:13" ht="13.5" customHeight="1" outlineLevel="2">
      <c r="A23" s="4" t="s">
        <v>231</v>
      </c>
      <c r="B23" s="5" t="s">
        <v>304</v>
      </c>
      <c r="C23" s="6" t="s">
        <v>305</v>
      </c>
      <c r="D23" s="12">
        <v>39813</v>
      </c>
      <c r="E23" s="17" t="e">
        <f>'v SKK'!#REF!/30.126</f>
        <v>#REF!</v>
      </c>
      <c r="F23" s="7">
        <v>2</v>
      </c>
      <c r="G23" s="7" t="s">
        <v>184</v>
      </c>
      <c r="H23" s="19" t="e">
        <f>'v SKK'!#REF!/30.126</f>
        <v>#REF!</v>
      </c>
      <c r="I23" s="17">
        <f>'v SKK'!F23/30.126</f>
        <v>51089.33910907521</v>
      </c>
      <c r="J23" s="4" t="s">
        <v>126</v>
      </c>
      <c r="K23" s="4" t="s">
        <v>270</v>
      </c>
      <c r="L23" s="4" t="s">
        <v>306</v>
      </c>
      <c r="M23" s="4" t="s">
        <v>307</v>
      </c>
    </row>
    <row r="24" spans="1:13" ht="13.5" customHeight="1" outlineLevel="2">
      <c r="A24" s="4" t="s">
        <v>231</v>
      </c>
      <c r="B24" s="5" t="s">
        <v>308</v>
      </c>
      <c r="C24" s="6" t="s">
        <v>305</v>
      </c>
      <c r="D24" s="12">
        <v>39813</v>
      </c>
      <c r="E24" s="17" t="e">
        <f>'v SKK'!#REF!/30.126</f>
        <v>#REF!</v>
      </c>
      <c r="F24" s="7">
        <v>2</v>
      </c>
      <c r="G24" s="7" t="s">
        <v>184</v>
      </c>
      <c r="H24" s="19" t="e">
        <f>'v SKK'!#REF!/30.126</f>
        <v>#REF!</v>
      </c>
      <c r="I24" s="17">
        <f>'v SKK'!F24/30.126</f>
        <v>55022.528048861444</v>
      </c>
      <c r="J24" s="4" t="s">
        <v>126</v>
      </c>
      <c r="K24" s="4" t="s">
        <v>270</v>
      </c>
      <c r="L24" s="4" t="s">
        <v>306</v>
      </c>
      <c r="M24" s="4" t="s">
        <v>307</v>
      </c>
    </row>
    <row r="25" spans="1:13" ht="13.5" customHeight="1" outlineLevel="2">
      <c r="A25" s="4" t="s">
        <v>231</v>
      </c>
      <c r="B25" s="5" t="s">
        <v>309</v>
      </c>
      <c r="C25" s="6" t="s">
        <v>310</v>
      </c>
      <c r="D25" s="12">
        <v>39813</v>
      </c>
      <c r="E25" s="17" t="e">
        <f>'v SKK'!#REF!/30.126</f>
        <v>#REF!</v>
      </c>
      <c r="F25" s="7">
        <v>2</v>
      </c>
      <c r="G25" s="7" t="s">
        <v>184</v>
      </c>
      <c r="H25" s="19" t="e">
        <f>'v SKK'!#REF!/30.126</f>
        <v>#REF!</v>
      </c>
      <c r="I25" s="17">
        <f>'v SKK'!F25/30.126</f>
        <v>182668.66494058288</v>
      </c>
      <c r="J25" s="4" t="s">
        <v>126</v>
      </c>
      <c r="K25" s="4" t="s">
        <v>311</v>
      </c>
      <c r="L25" s="4" t="s">
        <v>312</v>
      </c>
      <c r="M25" s="4" t="s">
        <v>313</v>
      </c>
    </row>
    <row r="26" spans="1:13" ht="13.5" customHeight="1" outlineLevel="2">
      <c r="A26" s="4" t="s">
        <v>231</v>
      </c>
      <c r="B26" s="5" t="s">
        <v>314</v>
      </c>
      <c r="C26" s="6" t="s">
        <v>315</v>
      </c>
      <c r="D26" s="12">
        <v>39813</v>
      </c>
      <c r="E26" s="17" t="e">
        <f>'v SKK'!#REF!/30.126</f>
        <v>#REF!</v>
      </c>
      <c r="F26" s="7">
        <v>2</v>
      </c>
      <c r="G26" s="7" t="s">
        <v>184</v>
      </c>
      <c r="H26" s="19" t="e">
        <f>'v SKK'!#REF!/30.126</f>
        <v>#REF!</v>
      </c>
      <c r="I26" s="17">
        <f>'v SKK'!F26/30.126</f>
        <v>98879.22492199428</v>
      </c>
      <c r="J26" s="4" t="s">
        <v>126</v>
      </c>
      <c r="K26" s="4" t="s">
        <v>316</v>
      </c>
      <c r="L26" s="4" t="s">
        <v>317</v>
      </c>
      <c r="M26" s="4" t="s">
        <v>318</v>
      </c>
    </row>
    <row r="27" spans="1:13" ht="13.5" customHeight="1" outlineLevel="2">
      <c r="A27" s="4" t="s">
        <v>231</v>
      </c>
      <c r="B27" s="5" t="s">
        <v>319</v>
      </c>
      <c r="C27" s="6" t="s">
        <v>320</v>
      </c>
      <c r="D27" s="12">
        <v>39813</v>
      </c>
      <c r="E27" s="17" t="e">
        <f>'v SKK'!#REF!/30.126</f>
        <v>#REF!</v>
      </c>
      <c r="F27" s="7">
        <v>2</v>
      </c>
      <c r="G27" s="7" t="s">
        <v>184</v>
      </c>
      <c r="H27" s="19" t="e">
        <f>'v SKK'!#REF!/30.126</f>
        <v>#REF!</v>
      </c>
      <c r="I27" s="17">
        <f>'v SKK'!F27/30.126</f>
        <v>64824.65046803425</v>
      </c>
      <c r="J27" s="4" t="s">
        <v>126</v>
      </c>
      <c r="K27" s="4" t="s">
        <v>321</v>
      </c>
      <c r="L27" s="4" t="s">
        <v>322</v>
      </c>
      <c r="M27" s="4" t="s">
        <v>323</v>
      </c>
    </row>
    <row r="28" spans="1:13" ht="13.5" customHeight="1" outlineLevel="2">
      <c r="A28" s="4" t="s">
        <v>231</v>
      </c>
      <c r="B28" s="5" t="s">
        <v>324</v>
      </c>
      <c r="C28" s="6" t="s">
        <v>325</v>
      </c>
      <c r="D28" s="12">
        <v>39813</v>
      </c>
      <c r="E28" s="17" t="e">
        <f>'v SKK'!#REF!/30.126</f>
        <v>#REF!</v>
      </c>
      <c r="F28" s="7">
        <v>2</v>
      </c>
      <c r="G28" s="7" t="s">
        <v>184</v>
      </c>
      <c r="H28" s="19" t="e">
        <f>'v SKK'!#REF!/30.126</f>
        <v>#REF!</v>
      </c>
      <c r="I28" s="17">
        <f>'v SKK'!F28/30.126</f>
        <v>115235.79698599217</v>
      </c>
      <c r="J28" s="4" t="s">
        <v>126</v>
      </c>
      <c r="K28" s="4" t="s">
        <v>321</v>
      </c>
      <c r="L28" s="4" t="s">
        <v>322</v>
      </c>
      <c r="M28" s="4" t="s">
        <v>323</v>
      </c>
    </row>
    <row r="29" spans="1:13" ht="13.5" customHeight="1" outlineLevel="2">
      <c r="A29" s="4" t="s">
        <v>231</v>
      </c>
      <c r="B29" s="5" t="s">
        <v>326</v>
      </c>
      <c r="C29" s="6" t="s">
        <v>327</v>
      </c>
      <c r="D29" s="12">
        <v>39813</v>
      </c>
      <c r="E29" s="17" t="e">
        <f>'v SKK'!#REF!/30.126</f>
        <v>#REF!</v>
      </c>
      <c r="F29" s="7">
        <v>2</v>
      </c>
      <c r="G29" s="7" t="s">
        <v>184</v>
      </c>
      <c r="H29" s="19" t="e">
        <f>'v SKK'!#REF!/30.126</f>
        <v>#REF!</v>
      </c>
      <c r="I29" s="17">
        <f>'v SKK'!F29/30.126</f>
        <v>1980.316006107681</v>
      </c>
      <c r="J29" s="4" t="s">
        <v>126</v>
      </c>
      <c r="K29" s="4" t="s">
        <v>321</v>
      </c>
      <c r="L29" s="4" t="s">
        <v>322</v>
      </c>
      <c r="M29" s="4" t="s">
        <v>323</v>
      </c>
    </row>
    <row r="30" spans="1:13" ht="13.5" customHeight="1" outlineLevel="2">
      <c r="A30" s="4" t="s">
        <v>231</v>
      </c>
      <c r="B30" s="5" t="s">
        <v>328</v>
      </c>
      <c r="C30" s="6" t="s">
        <v>329</v>
      </c>
      <c r="D30" s="12">
        <v>39813</v>
      </c>
      <c r="E30" s="17" t="e">
        <f>'v SKK'!#REF!/30.126</f>
        <v>#REF!</v>
      </c>
      <c r="F30" s="7">
        <v>2</v>
      </c>
      <c r="G30" s="7" t="s">
        <v>184</v>
      </c>
      <c r="H30" s="19" t="e">
        <f>'v SKK'!#REF!/30.126</f>
        <v>#REF!</v>
      </c>
      <c r="I30" s="17">
        <f>'v SKK'!F30/30.126</f>
        <v>2782.2784305915156</v>
      </c>
      <c r="J30" s="4" t="s">
        <v>126</v>
      </c>
      <c r="K30" s="4" t="s">
        <v>321</v>
      </c>
      <c r="L30" s="4" t="s">
        <v>322</v>
      </c>
      <c r="M30" s="4" t="s">
        <v>323</v>
      </c>
    </row>
    <row r="31" spans="1:13" ht="13.5" customHeight="1" outlineLevel="2">
      <c r="A31" s="4" t="s">
        <v>231</v>
      </c>
      <c r="B31" s="5" t="s">
        <v>330</v>
      </c>
      <c r="C31" s="6" t="s">
        <v>331</v>
      </c>
      <c r="D31" s="12">
        <v>39813</v>
      </c>
      <c r="E31" s="17" t="e">
        <f>'v SKK'!#REF!/30.126</f>
        <v>#REF!</v>
      </c>
      <c r="F31" s="7">
        <v>2</v>
      </c>
      <c r="G31" s="7" t="s">
        <v>184</v>
      </c>
      <c r="H31" s="19" t="e">
        <f>'v SKK'!#REF!/30.126</f>
        <v>#REF!</v>
      </c>
      <c r="I31" s="17">
        <f>'v SKK'!F31/30.126</f>
        <v>2782.2784305915156</v>
      </c>
      <c r="J31" s="4" t="s">
        <v>126</v>
      </c>
      <c r="K31" s="4" t="s">
        <v>270</v>
      </c>
      <c r="L31" s="4" t="s">
        <v>271</v>
      </c>
      <c r="M31" s="4" t="s">
        <v>272</v>
      </c>
    </row>
    <row r="32" spans="1:13" ht="13.5" customHeight="1" outlineLevel="2">
      <c r="A32" s="4" t="s">
        <v>231</v>
      </c>
      <c r="B32" s="5" t="s">
        <v>332</v>
      </c>
      <c r="C32" s="6" t="s">
        <v>331</v>
      </c>
      <c r="D32" s="12">
        <v>39813</v>
      </c>
      <c r="E32" s="17" t="e">
        <f>'v SKK'!#REF!/30.126</f>
        <v>#REF!</v>
      </c>
      <c r="F32" s="7">
        <v>2</v>
      </c>
      <c r="G32" s="7" t="s">
        <v>184</v>
      </c>
      <c r="H32" s="19" t="e">
        <f>'v SKK'!#REF!/30.126</f>
        <v>#REF!</v>
      </c>
      <c r="I32" s="17">
        <f>'v SKK'!F32/30.126</f>
        <v>1145.623049857266</v>
      </c>
      <c r="J32" s="4" t="s">
        <v>126</v>
      </c>
      <c r="K32" s="4" t="s">
        <v>270</v>
      </c>
      <c r="L32" s="4" t="s">
        <v>271</v>
      </c>
      <c r="M32" s="4" t="s">
        <v>272</v>
      </c>
    </row>
    <row r="33" spans="1:13" ht="13.5" customHeight="1" outlineLevel="2">
      <c r="A33" s="4" t="s">
        <v>231</v>
      </c>
      <c r="B33" s="5" t="s">
        <v>333</v>
      </c>
      <c r="C33" s="6" t="s">
        <v>334</v>
      </c>
      <c r="D33" s="12">
        <v>39813</v>
      </c>
      <c r="E33" s="17" t="e">
        <f>'v SKK'!#REF!/30.126</f>
        <v>#REF!</v>
      </c>
      <c r="F33" s="7">
        <v>2</v>
      </c>
      <c r="G33" s="7" t="s">
        <v>184</v>
      </c>
      <c r="H33" s="19" t="e">
        <f>'v SKK'!#REF!/30.126</f>
        <v>#REF!</v>
      </c>
      <c r="I33" s="17">
        <f>'v SKK'!F33/30.126</f>
        <v>1145.623049857266</v>
      </c>
      <c r="J33" s="4" t="s">
        <v>126</v>
      </c>
      <c r="K33" s="4" t="s">
        <v>311</v>
      </c>
      <c r="L33" s="4" t="s">
        <v>312</v>
      </c>
      <c r="M33" s="4" t="s">
        <v>313</v>
      </c>
    </row>
    <row r="34" spans="1:13" ht="13.5" customHeight="1" outlineLevel="2">
      <c r="A34" s="4" t="s">
        <v>231</v>
      </c>
      <c r="B34" s="5" t="s">
        <v>335</v>
      </c>
      <c r="C34" s="6" t="s">
        <v>336</v>
      </c>
      <c r="D34" s="12">
        <v>39813</v>
      </c>
      <c r="E34" s="17" t="e">
        <f>'v SKK'!#REF!/30.126</f>
        <v>#REF!</v>
      </c>
      <c r="F34" s="7">
        <v>2</v>
      </c>
      <c r="G34" s="7" t="s">
        <v>184</v>
      </c>
      <c r="H34" s="19" t="e">
        <f>'v SKK'!#REF!/30.126</f>
        <v>#REF!</v>
      </c>
      <c r="I34" s="17">
        <f>'v SKK'!F34/30.126</f>
        <v>14707.89650136095</v>
      </c>
      <c r="J34" s="4" t="s">
        <v>126</v>
      </c>
      <c r="K34" s="4" t="s">
        <v>311</v>
      </c>
      <c r="L34" s="4" t="s">
        <v>312</v>
      </c>
      <c r="M34" s="4" t="s">
        <v>313</v>
      </c>
    </row>
    <row r="35" spans="1:13" ht="13.5" customHeight="1" outlineLevel="2">
      <c r="A35" s="4" t="s">
        <v>231</v>
      </c>
      <c r="B35" s="5" t="s">
        <v>337</v>
      </c>
      <c r="C35" s="6" t="s">
        <v>338</v>
      </c>
      <c r="D35" s="12">
        <v>39813</v>
      </c>
      <c r="E35" s="17" t="e">
        <f>'v SKK'!#REF!/30.126</f>
        <v>#REF!</v>
      </c>
      <c r="F35" s="7">
        <v>2</v>
      </c>
      <c r="G35" s="7" t="s">
        <v>184</v>
      </c>
      <c r="H35" s="19" t="e">
        <f>'v SKK'!#REF!/30.126</f>
        <v>#REF!</v>
      </c>
      <c r="I35" s="17">
        <f>'v SKK'!F35/30.126</f>
        <v>13093.723029940915</v>
      </c>
      <c r="J35" s="4" t="s">
        <v>126</v>
      </c>
      <c r="K35" s="4" t="s">
        <v>311</v>
      </c>
      <c r="L35" s="4" t="s">
        <v>312</v>
      </c>
      <c r="M35" s="4" t="s">
        <v>313</v>
      </c>
    </row>
    <row r="36" spans="1:13" ht="13.5" customHeight="1" outlineLevel="2">
      <c r="A36" s="4" t="s">
        <v>231</v>
      </c>
      <c r="B36" s="5" t="s">
        <v>339</v>
      </c>
      <c r="C36" s="6" t="s">
        <v>340</v>
      </c>
      <c r="D36" s="12">
        <v>39813</v>
      </c>
      <c r="E36" s="17" t="e">
        <f>'v SKK'!#REF!/30.126</f>
        <v>#REF!</v>
      </c>
      <c r="F36" s="7">
        <v>2</v>
      </c>
      <c r="G36" s="7" t="s">
        <v>184</v>
      </c>
      <c r="H36" s="19" t="e">
        <f>'v SKK'!#REF!/30.126</f>
        <v>#REF!</v>
      </c>
      <c r="I36" s="17">
        <f>'v SKK'!F36/30.126</f>
        <v>21267.808537475932</v>
      </c>
      <c r="J36" s="4" t="s">
        <v>126</v>
      </c>
      <c r="K36" s="4" t="s">
        <v>311</v>
      </c>
      <c r="L36" s="4" t="s">
        <v>312</v>
      </c>
      <c r="M36" s="4" t="s">
        <v>313</v>
      </c>
    </row>
    <row r="37" spans="1:13" ht="13.5" customHeight="1" outlineLevel="2">
      <c r="A37" s="4" t="s">
        <v>231</v>
      </c>
      <c r="B37" s="5" t="s">
        <v>341</v>
      </c>
      <c r="C37" s="6" t="s">
        <v>342</v>
      </c>
      <c r="D37" s="12">
        <v>39813</v>
      </c>
      <c r="E37" s="17" t="e">
        <f>'v SKK'!#REF!/30.126</f>
        <v>#REF!</v>
      </c>
      <c r="F37" s="7">
        <v>2</v>
      </c>
      <c r="G37" s="7" t="s">
        <v>184</v>
      </c>
      <c r="H37" s="19" t="e">
        <f>'v SKK'!#REF!/30.126</f>
        <v>#REF!</v>
      </c>
      <c r="I37" s="17">
        <f>'v SKK'!F37/30.126</f>
        <v>4097.1586005443805</v>
      </c>
      <c r="J37" s="4" t="s">
        <v>126</v>
      </c>
      <c r="K37" s="4" t="s">
        <v>311</v>
      </c>
      <c r="L37" s="4" t="s">
        <v>312</v>
      </c>
      <c r="M37" s="4" t="s">
        <v>313</v>
      </c>
    </row>
    <row r="38" spans="1:13" ht="13.5" customHeight="1" outlineLevel="2">
      <c r="A38" s="4" t="s">
        <v>231</v>
      </c>
      <c r="B38" s="5" t="s">
        <v>343</v>
      </c>
      <c r="C38" s="6" t="s">
        <v>344</v>
      </c>
      <c r="D38" s="12">
        <v>39813</v>
      </c>
      <c r="E38" s="17" t="e">
        <f>'v SKK'!#REF!/30.126</f>
        <v>#REF!</v>
      </c>
      <c r="F38" s="7">
        <v>2</v>
      </c>
      <c r="G38" s="7" t="s">
        <v>184</v>
      </c>
      <c r="H38" s="19" t="e">
        <f>'v SKK'!#REF!/30.126</f>
        <v>#REF!</v>
      </c>
      <c r="I38" s="17">
        <f>'v SKK'!F38/30.126</f>
        <v>4097.1586005443805</v>
      </c>
      <c r="J38" s="4" t="s">
        <v>126</v>
      </c>
      <c r="K38" s="4" t="s">
        <v>260</v>
      </c>
      <c r="L38" s="4" t="s">
        <v>345</v>
      </c>
      <c r="M38" s="4" t="s">
        <v>346</v>
      </c>
    </row>
    <row r="39" spans="1:13" ht="13.5" customHeight="1" outlineLevel="2">
      <c r="A39" s="4" t="s">
        <v>231</v>
      </c>
      <c r="B39" s="5" t="s">
        <v>352</v>
      </c>
      <c r="C39" s="6" t="s">
        <v>353</v>
      </c>
      <c r="D39" s="12">
        <v>39813</v>
      </c>
      <c r="E39" s="17" t="e">
        <f>'v SKK'!#REF!/30.126</f>
        <v>#REF!</v>
      </c>
      <c r="F39" s="7">
        <v>1</v>
      </c>
      <c r="G39" s="7" t="s">
        <v>254</v>
      </c>
      <c r="H39" s="19" t="e">
        <f>'v SKK'!#REF!/30.126</f>
        <v>#REF!</v>
      </c>
      <c r="I39" s="17">
        <f>'v SKK'!F39/30.126</f>
        <v>6543.915554670384</v>
      </c>
      <c r="J39" s="4" t="s">
        <v>126</v>
      </c>
      <c r="K39" s="4" t="s">
        <v>14</v>
      </c>
      <c r="L39" s="4" t="s">
        <v>176</v>
      </c>
      <c r="M39" s="4" t="s">
        <v>177</v>
      </c>
    </row>
    <row r="40" spans="1:13" ht="13.5" customHeight="1" outlineLevel="2">
      <c r="A40" s="4" t="s">
        <v>231</v>
      </c>
      <c r="B40" s="5" t="s">
        <v>354</v>
      </c>
      <c r="C40" s="6" t="s">
        <v>353</v>
      </c>
      <c r="D40" s="12">
        <v>39813</v>
      </c>
      <c r="E40" s="17" t="e">
        <f>'v SKK'!#REF!/30.126</f>
        <v>#REF!</v>
      </c>
      <c r="F40" s="7">
        <v>1</v>
      </c>
      <c r="G40" s="7" t="s">
        <v>254</v>
      </c>
      <c r="H40" s="19" t="e">
        <f>'v SKK'!#REF!/30.126</f>
        <v>#REF!</v>
      </c>
      <c r="I40" s="17">
        <f>'v SKK'!F40/30.126</f>
        <v>18003.02064661754</v>
      </c>
      <c r="J40" s="4" t="s">
        <v>126</v>
      </c>
      <c r="K40" s="4" t="s">
        <v>179</v>
      </c>
      <c r="L40" s="4" t="s">
        <v>180</v>
      </c>
      <c r="M40" s="4" t="s">
        <v>181</v>
      </c>
    </row>
    <row r="41" spans="1:13" ht="13.5" customHeight="1" outlineLevel="2">
      <c r="A41" s="4" t="s">
        <v>231</v>
      </c>
      <c r="B41" s="5" t="s">
        <v>355</v>
      </c>
      <c r="C41" s="6" t="s">
        <v>356</v>
      </c>
      <c r="D41" s="12">
        <v>39813</v>
      </c>
      <c r="E41" s="17" t="e">
        <f>'v SKK'!#REF!/30.126</f>
        <v>#REF!</v>
      </c>
      <c r="F41" s="7">
        <v>2</v>
      </c>
      <c r="G41" s="7" t="s">
        <v>184</v>
      </c>
      <c r="H41" s="19" t="e">
        <f>'v SKK'!#REF!/30.126</f>
        <v>#REF!</v>
      </c>
      <c r="I41" s="17">
        <f>'v SKK'!F41/30.126</f>
        <v>18003.02064661754</v>
      </c>
      <c r="J41" s="4" t="s">
        <v>126</v>
      </c>
      <c r="K41" s="4" t="s">
        <v>311</v>
      </c>
      <c r="L41" s="4" t="s">
        <v>312</v>
      </c>
      <c r="M41" s="4" t="s">
        <v>313</v>
      </c>
    </row>
    <row r="42" spans="1:13" ht="13.5" customHeight="1" outlineLevel="1">
      <c r="A42" s="4"/>
      <c r="B42" s="5"/>
      <c r="C42" s="6"/>
      <c r="D42" s="12"/>
      <c r="E42" s="17" t="e">
        <f>SUBTOTAL(9,E4:E41)</f>
        <v>#REF!</v>
      </c>
      <c r="F42" s="7"/>
      <c r="G42" s="7"/>
      <c r="H42" s="19" t="e">
        <f>SUBTOTAL(9,H4:H41)</f>
        <v>#REF!</v>
      </c>
      <c r="I42" s="17">
        <f>SUBTOTAL(9,I4:I41)</f>
        <v>924126.2467635926</v>
      </c>
      <c r="J42" s="9" t="s">
        <v>359</v>
      </c>
      <c r="K42" s="4"/>
      <c r="L42" s="4"/>
      <c r="M42" s="4"/>
    </row>
    <row r="43" spans="1:13" ht="13.5" customHeight="1" outlineLevel="2">
      <c r="A43" s="4" t="s">
        <v>10</v>
      </c>
      <c r="B43" s="5" t="s">
        <v>11</v>
      </c>
      <c r="C43" s="6" t="s">
        <v>12</v>
      </c>
      <c r="D43" s="12">
        <v>39813</v>
      </c>
      <c r="E43" s="17" t="e">
        <f>'v SKK'!#REF!/30.126</f>
        <v>#REF!</v>
      </c>
      <c r="F43" s="7">
        <v>1</v>
      </c>
      <c r="G43" s="7"/>
      <c r="H43" s="19" t="e">
        <f>'v SKK'!#REF!/30.126</f>
        <v>#REF!</v>
      </c>
      <c r="I43" s="17" t="e">
        <f>'v SKK'!#REF!/30.126</f>
        <v>#REF!</v>
      </c>
      <c r="J43" s="4" t="s">
        <v>13</v>
      </c>
      <c r="K43" s="4" t="s">
        <v>14</v>
      </c>
      <c r="L43" s="4" t="s">
        <v>15</v>
      </c>
      <c r="M43" s="4" t="s">
        <v>16</v>
      </c>
    </row>
    <row r="44" spans="1:13" ht="13.5" customHeight="1" outlineLevel="2">
      <c r="A44" s="4" t="s">
        <v>10</v>
      </c>
      <c r="B44" s="5" t="s">
        <v>17</v>
      </c>
      <c r="C44" s="6" t="s">
        <v>12</v>
      </c>
      <c r="D44" s="12">
        <v>39813</v>
      </c>
      <c r="E44" s="17" t="e">
        <f>'v SKK'!#REF!/30.126</f>
        <v>#REF!</v>
      </c>
      <c r="F44" s="7">
        <v>1</v>
      </c>
      <c r="G44" s="7"/>
      <c r="H44" s="19" t="e">
        <f>'v SKK'!#REF!/30.126</f>
        <v>#REF!</v>
      </c>
      <c r="I44" s="17" t="e">
        <f>'v SKK'!#REF!/30.126</f>
        <v>#REF!</v>
      </c>
      <c r="J44" s="4" t="s">
        <v>13</v>
      </c>
      <c r="K44" s="4" t="s">
        <v>14</v>
      </c>
      <c r="L44" s="4" t="s">
        <v>15</v>
      </c>
      <c r="M44" s="4" t="s">
        <v>16</v>
      </c>
    </row>
    <row r="45" spans="1:13" ht="13.5" customHeight="1" outlineLevel="2">
      <c r="A45" s="4" t="s">
        <v>10</v>
      </c>
      <c r="B45" s="5" t="s">
        <v>18</v>
      </c>
      <c r="C45" s="6" t="s">
        <v>12</v>
      </c>
      <c r="D45" s="12">
        <v>39813</v>
      </c>
      <c r="E45" s="17" t="e">
        <f>'v SKK'!#REF!/30.126</f>
        <v>#REF!</v>
      </c>
      <c r="F45" s="7">
        <v>1</v>
      </c>
      <c r="G45" s="7"/>
      <c r="H45" s="19" t="e">
        <f>'v SKK'!#REF!/30.126</f>
        <v>#REF!</v>
      </c>
      <c r="I45" s="17" t="e">
        <f>'v SKK'!#REF!/30.126</f>
        <v>#REF!</v>
      </c>
      <c r="J45" s="4" t="s">
        <v>13</v>
      </c>
      <c r="K45" s="4" t="s">
        <v>14</v>
      </c>
      <c r="L45" s="4" t="s">
        <v>15</v>
      </c>
      <c r="M45" s="4" t="s">
        <v>16</v>
      </c>
    </row>
    <row r="46" spans="1:13" ht="13.5" customHeight="1" outlineLevel="2">
      <c r="A46" s="4" t="s">
        <v>10</v>
      </c>
      <c r="B46" s="5" t="s">
        <v>19</v>
      </c>
      <c r="C46" s="6" t="s">
        <v>12</v>
      </c>
      <c r="D46" s="12">
        <v>39813</v>
      </c>
      <c r="E46" s="17" t="e">
        <f>'v SKK'!#REF!/30.126</f>
        <v>#REF!</v>
      </c>
      <c r="F46" s="7">
        <v>1</v>
      </c>
      <c r="G46" s="7"/>
      <c r="H46" s="19" t="e">
        <f>'v SKK'!#REF!/30.126</f>
        <v>#REF!</v>
      </c>
      <c r="I46" s="17" t="e">
        <f>'v SKK'!#REF!/30.126</f>
        <v>#REF!</v>
      </c>
      <c r="J46" s="4" t="s">
        <v>13</v>
      </c>
      <c r="K46" s="4" t="s">
        <v>14</v>
      </c>
      <c r="L46" s="4" t="s">
        <v>15</v>
      </c>
      <c r="M46" s="4" t="s">
        <v>16</v>
      </c>
    </row>
    <row r="47" spans="1:13" ht="13.5" customHeight="1" outlineLevel="2">
      <c r="A47" s="4" t="s">
        <v>10</v>
      </c>
      <c r="B47" s="5" t="s">
        <v>20</v>
      </c>
      <c r="C47" s="6" t="s">
        <v>12</v>
      </c>
      <c r="D47" s="12">
        <v>39813</v>
      </c>
      <c r="E47" s="17" t="e">
        <f>'v SKK'!#REF!/30.126</f>
        <v>#REF!</v>
      </c>
      <c r="F47" s="7">
        <v>1</v>
      </c>
      <c r="G47" s="7"/>
      <c r="H47" s="19" t="e">
        <f>'v SKK'!#REF!/30.126</f>
        <v>#REF!</v>
      </c>
      <c r="I47" s="17" t="e">
        <f>'v SKK'!#REF!/30.126</f>
        <v>#REF!</v>
      </c>
      <c r="J47" s="4" t="s">
        <v>13</v>
      </c>
      <c r="K47" s="4" t="s">
        <v>14</v>
      </c>
      <c r="L47" s="4" t="s">
        <v>15</v>
      </c>
      <c r="M47" s="4" t="s">
        <v>16</v>
      </c>
    </row>
    <row r="48" spans="1:13" ht="13.5" customHeight="1" outlineLevel="2">
      <c r="A48" s="4" t="s">
        <v>10</v>
      </c>
      <c r="B48" s="5" t="s">
        <v>21</v>
      </c>
      <c r="C48" s="6" t="s">
        <v>12</v>
      </c>
      <c r="D48" s="12">
        <v>39813</v>
      </c>
      <c r="E48" s="17" t="e">
        <f>'v SKK'!#REF!/30.126</f>
        <v>#REF!</v>
      </c>
      <c r="F48" s="7">
        <v>1</v>
      </c>
      <c r="G48" s="7"/>
      <c r="H48" s="19" t="e">
        <f>'v SKK'!#REF!/30.126</f>
        <v>#REF!</v>
      </c>
      <c r="I48" s="17" t="e">
        <f>'v SKK'!#REF!/30.126</f>
        <v>#REF!</v>
      </c>
      <c r="J48" s="4" t="s">
        <v>13</v>
      </c>
      <c r="K48" s="4" t="s">
        <v>14</v>
      </c>
      <c r="L48" s="4" t="s">
        <v>15</v>
      </c>
      <c r="M48" s="4" t="s">
        <v>16</v>
      </c>
    </row>
    <row r="49" spans="1:13" ht="13.5" customHeight="1" outlineLevel="2">
      <c r="A49" s="4" t="s">
        <v>10</v>
      </c>
      <c r="B49" s="5" t="s">
        <v>22</v>
      </c>
      <c r="C49" s="6" t="s">
        <v>12</v>
      </c>
      <c r="D49" s="12">
        <v>39813</v>
      </c>
      <c r="E49" s="17" t="e">
        <f>'v SKK'!#REF!/30.126</f>
        <v>#REF!</v>
      </c>
      <c r="F49" s="7">
        <v>1</v>
      </c>
      <c r="G49" s="7"/>
      <c r="H49" s="19" t="e">
        <f>'v SKK'!#REF!/30.126</f>
        <v>#REF!</v>
      </c>
      <c r="I49" s="17" t="e">
        <f>'v SKK'!#REF!/30.126</f>
        <v>#REF!</v>
      </c>
      <c r="J49" s="4" t="s">
        <v>13</v>
      </c>
      <c r="K49" s="4" t="s">
        <v>14</v>
      </c>
      <c r="L49" s="4" t="s">
        <v>15</v>
      </c>
      <c r="M49" s="4" t="s">
        <v>16</v>
      </c>
    </row>
    <row r="50" spans="1:13" ht="13.5" customHeight="1" outlineLevel="2">
      <c r="A50" s="4" t="s">
        <v>10</v>
      </c>
      <c r="B50" s="5" t="s">
        <v>23</v>
      </c>
      <c r="C50" s="6" t="s">
        <v>12</v>
      </c>
      <c r="D50" s="12">
        <v>39813</v>
      </c>
      <c r="E50" s="17" t="e">
        <f>'v SKK'!#REF!/30.126</f>
        <v>#REF!</v>
      </c>
      <c r="F50" s="7">
        <v>1</v>
      </c>
      <c r="G50" s="7"/>
      <c r="H50" s="19" t="e">
        <f>'v SKK'!#REF!/30.126</f>
        <v>#REF!</v>
      </c>
      <c r="I50" s="17" t="e">
        <f>'v SKK'!#REF!/30.126</f>
        <v>#REF!</v>
      </c>
      <c r="J50" s="4" t="s">
        <v>13</v>
      </c>
      <c r="K50" s="4" t="s">
        <v>14</v>
      </c>
      <c r="L50" s="4" t="s">
        <v>15</v>
      </c>
      <c r="M50" s="4" t="s">
        <v>16</v>
      </c>
    </row>
    <row r="51" spans="1:13" ht="13.5" customHeight="1" outlineLevel="2">
      <c r="A51" s="4" t="s">
        <v>10</v>
      </c>
      <c r="B51" s="5" t="s">
        <v>24</v>
      </c>
      <c r="C51" s="6" t="s">
        <v>12</v>
      </c>
      <c r="D51" s="12">
        <v>39813</v>
      </c>
      <c r="E51" s="17" t="e">
        <f>'v SKK'!#REF!/30.126</f>
        <v>#REF!</v>
      </c>
      <c r="F51" s="7">
        <v>1</v>
      </c>
      <c r="G51" s="7"/>
      <c r="H51" s="19" t="e">
        <f>'v SKK'!#REF!/30.126</f>
        <v>#REF!</v>
      </c>
      <c r="I51" s="17" t="e">
        <f>'v SKK'!#REF!/30.126</f>
        <v>#REF!</v>
      </c>
      <c r="J51" s="4" t="s">
        <v>13</v>
      </c>
      <c r="K51" s="4" t="s">
        <v>14</v>
      </c>
      <c r="L51" s="4" t="s">
        <v>15</v>
      </c>
      <c r="M51" s="4" t="s">
        <v>16</v>
      </c>
    </row>
    <row r="52" spans="1:13" ht="13.5" customHeight="1" outlineLevel="2">
      <c r="A52" s="4" t="s">
        <v>10</v>
      </c>
      <c r="B52" s="5" t="s">
        <v>25</v>
      </c>
      <c r="C52" s="6" t="s">
        <v>12</v>
      </c>
      <c r="D52" s="12">
        <v>39813</v>
      </c>
      <c r="E52" s="17" t="e">
        <f>'v SKK'!#REF!/30.126</f>
        <v>#REF!</v>
      </c>
      <c r="F52" s="7">
        <v>1</v>
      </c>
      <c r="G52" s="7"/>
      <c r="H52" s="19" t="e">
        <f>'v SKK'!#REF!/30.126</f>
        <v>#REF!</v>
      </c>
      <c r="I52" s="17" t="e">
        <f>'v SKK'!#REF!/30.126</f>
        <v>#REF!</v>
      </c>
      <c r="J52" s="4" t="s">
        <v>13</v>
      </c>
      <c r="K52" s="4" t="s">
        <v>14</v>
      </c>
      <c r="L52" s="4" t="s">
        <v>15</v>
      </c>
      <c r="M52" s="4" t="s">
        <v>16</v>
      </c>
    </row>
    <row r="53" spans="1:13" ht="13.5" customHeight="1" outlineLevel="2">
      <c r="A53" s="4" t="s">
        <v>10</v>
      </c>
      <c r="B53" s="5" t="s">
        <v>26</v>
      </c>
      <c r="C53" s="6" t="s">
        <v>12</v>
      </c>
      <c r="D53" s="12">
        <v>39813</v>
      </c>
      <c r="E53" s="17" t="e">
        <f>'v SKK'!#REF!/30.126</f>
        <v>#REF!</v>
      </c>
      <c r="F53" s="7">
        <v>1</v>
      </c>
      <c r="G53" s="7"/>
      <c r="H53" s="19" t="e">
        <f>'v SKK'!#REF!/30.126</f>
        <v>#REF!</v>
      </c>
      <c r="I53" s="17" t="e">
        <f>'v SKK'!#REF!/30.126</f>
        <v>#REF!</v>
      </c>
      <c r="J53" s="4" t="s">
        <v>13</v>
      </c>
      <c r="K53" s="4" t="s">
        <v>14</v>
      </c>
      <c r="L53" s="4" t="s">
        <v>15</v>
      </c>
      <c r="M53" s="4" t="s">
        <v>16</v>
      </c>
    </row>
    <row r="54" spans="1:13" ht="13.5" customHeight="1" outlineLevel="2">
      <c r="A54" s="4" t="s">
        <v>10</v>
      </c>
      <c r="B54" s="5" t="s">
        <v>27</v>
      </c>
      <c r="C54" s="6" t="s">
        <v>12</v>
      </c>
      <c r="D54" s="12">
        <v>39813</v>
      </c>
      <c r="E54" s="17" t="e">
        <f>'v SKK'!#REF!/30.126</f>
        <v>#REF!</v>
      </c>
      <c r="F54" s="7">
        <v>1</v>
      </c>
      <c r="G54" s="7"/>
      <c r="H54" s="19" t="e">
        <f>'v SKK'!#REF!/30.126</f>
        <v>#REF!</v>
      </c>
      <c r="I54" s="17" t="e">
        <f>'v SKK'!#REF!/30.126</f>
        <v>#REF!</v>
      </c>
      <c r="J54" s="4" t="s">
        <v>13</v>
      </c>
      <c r="K54" s="4" t="s">
        <v>14</v>
      </c>
      <c r="L54" s="4" t="s">
        <v>15</v>
      </c>
      <c r="M54" s="4" t="s">
        <v>16</v>
      </c>
    </row>
    <row r="55" spans="1:13" ht="13.5" customHeight="1" outlineLevel="2">
      <c r="A55" s="4" t="s">
        <v>10</v>
      </c>
      <c r="B55" s="5" t="s">
        <v>28</v>
      </c>
      <c r="C55" s="6" t="s">
        <v>12</v>
      </c>
      <c r="D55" s="12">
        <v>39813</v>
      </c>
      <c r="E55" s="17" t="e">
        <f>'v SKK'!#REF!/30.126</f>
        <v>#REF!</v>
      </c>
      <c r="F55" s="7">
        <v>1</v>
      </c>
      <c r="G55" s="7"/>
      <c r="H55" s="19" t="e">
        <f>'v SKK'!#REF!/30.126</f>
        <v>#REF!</v>
      </c>
      <c r="I55" s="17" t="e">
        <f>'v SKK'!#REF!/30.126</f>
        <v>#REF!</v>
      </c>
      <c r="J55" s="4" t="s">
        <v>13</v>
      </c>
      <c r="K55" s="4" t="s">
        <v>14</v>
      </c>
      <c r="L55" s="4" t="s">
        <v>15</v>
      </c>
      <c r="M55" s="4" t="s">
        <v>16</v>
      </c>
    </row>
    <row r="56" spans="1:13" ht="13.5" customHeight="1" outlineLevel="2">
      <c r="A56" s="4" t="s">
        <v>10</v>
      </c>
      <c r="B56" s="5" t="s">
        <v>29</v>
      </c>
      <c r="C56" s="6" t="s">
        <v>12</v>
      </c>
      <c r="D56" s="12">
        <v>39813</v>
      </c>
      <c r="E56" s="17" t="e">
        <f>'v SKK'!#REF!/30.126</f>
        <v>#REF!</v>
      </c>
      <c r="F56" s="7">
        <v>1</v>
      </c>
      <c r="G56" s="7"/>
      <c r="H56" s="19" t="e">
        <f>'v SKK'!#REF!/30.126</f>
        <v>#REF!</v>
      </c>
      <c r="I56" s="17" t="e">
        <f>'v SKK'!#REF!/30.126</f>
        <v>#REF!</v>
      </c>
      <c r="J56" s="4" t="s">
        <v>13</v>
      </c>
      <c r="K56" s="4" t="s">
        <v>14</v>
      </c>
      <c r="L56" s="4" t="s">
        <v>15</v>
      </c>
      <c r="M56" s="4" t="s">
        <v>16</v>
      </c>
    </row>
    <row r="57" spans="1:13" ht="13.5" customHeight="1" outlineLevel="2">
      <c r="A57" s="4" t="s">
        <v>10</v>
      </c>
      <c r="B57" s="5" t="s">
        <v>30</v>
      </c>
      <c r="C57" s="6" t="s">
        <v>12</v>
      </c>
      <c r="D57" s="12">
        <v>39813</v>
      </c>
      <c r="E57" s="17" t="e">
        <f>'v SKK'!#REF!/30.126</f>
        <v>#REF!</v>
      </c>
      <c r="F57" s="7">
        <v>1</v>
      </c>
      <c r="G57" s="7"/>
      <c r="H57" s="19" t="e">
        <f>'v SKK'!#REF!/30.126</f>
        <v>#REF!</v>
      </c>
      <c r="I57" s="17" t="e">
        <f>'v SKK'!#REF!/30.126</f>
        <v>#REF!</v>
      </c>
      <c r="J57" s="4" t="s">
        <v>13</v>
      </c>
      <c r="K57" s="4" t="s">
        <v>14</v>
      </c>
      <c r="L57" s="4" t="s">
        <v>15</v>
      </c>
      <c r="M57" s="4" t="s">
        <v>16</v>
      </c>
    </row>
    <row r="58" spans="1:13" ht="13.5" customHeight="1" outlineLevel="2">
      <c r="A58" s="4" t="s">
        <v>10</v>
      </c>
      <c r="B58" s="5" t="s">
        <v>31</v>
      </c>
      <c r="C58" s="6" t="s">
        <v>12</v>
      </c>
      <c r="D58" s="12">
        <v>39813</v>
      </c>
      <c r="E58" s="17" t="e">
        <f>'v SKK'!#REF!/30.126</f>
        <v>#REF!</v>
      </c>
      <c r="F58" s="7">
        <v>1</v>
      </c>
      <c r="G58" s="7"/>
      <c r="H58" s="19" t="e">
        <f>'v SKK'!#REF!/30.126</f>
        <v>#REF!</v>
      </c>
      <c r="I58" s="17" t="e">
        <f>'v SKK'!#REF!/30.126</f>
        <v>#REF!</v>
      </c>
      <c r="J58" s="4" t="s">
        <v>13</v>
      </c>
      <c r="K58" s="4" t="s">
        <v>14</v>
      </c>
      <c r="L58" s="4" t="s">
        <v>15</v>
      </c>
      <c r="M58" s="4" t="s">
        <v>16</v>
      </c>
    </row>
    <row r="59" spans="1:13" ht="13.5" customHeight="1" outlineLevel="2">
      <c r="A59" s="4" t="s">
        <v>10</v>
      </c>
      <c r="B59" s="5" t="s">
        <v>32</v>
      </c>
      <c r="C59" s="6" t="s">
        <v>12</v>
      </c>
      <c r="D59" s="12">
        <v>39813</v>
      </c>
      <c r="E59" s="17" t="e">
        <f>'v SKK'!#REF!/30.126</f>
        <v>#REF!</v>
      </c>
      <c r="F59" s="7">
        <v>1</v>
      </c>
      <c r="G59" s="7"/>
      <c r="H59" s="19" t="e">
        <f>'v SKK'!#REF!/30.126</f>
        <v>#REF!</v>
      </c>
      <c r="I59" s="17" t="e">
        <f>'v SKK'!#REF!/30.126</f>
        <v>#REF!</v>
      </c>
      <c r="J59" s="4" t="s">
        <v>13</v>
      </c>
      <c r="K59" s="4" t="s">
        <v>14</v>
      </c>
      <c r="L59" s="4" t="s">
        <v>15</v>
      </c>
      <c r="M59" s="4" t="s">
        <v>16</v>
      </c>
    </row>
    <row r="60" spans="1:13" ht="13.5" customHeight="1" outlineLevel="2">
      <c r="A60" s="4" t="s">
        <v>10</v>
      </c>
      <c r="B60" s="5" t="s">
        <v>33</v>
      </c>
      <c r="C60" s="6" t="s">
        <v>12</v>
      </c>
      <c r="D60" s="12">
        <v>39813</v>
      </c>
      <c r="E60" s="17" t="e">
        <f>'v SKK'!#REF!/30.126</f>
        <v>#REF!</v>
      </c>
      <c r="F60" s="7">
        <v>1</v>
      </c>
      <c r="G60" s="7"/>
      <c r="H60" s="19" t="e">
        <f>'v SKK'!#REF!/30.126</f>
        <v>#REF!</v>
      </c>
      <c r="I60" s="17" t="e">
        <f>'v SKK'!#REF!/30.126</f>
        <v>#REF!</v>
      </c>
      <c r="J60" s="4" t="s">
        <v>13</v>
      </c>
      <c r="K60" s="4" t="s">
        <v>14</v>
      </c>
      <c r="L60" s="4" t="s">
        <v>15</v>
      </c>
      <c r="M60" s="4" t="s">
        <v>16</v>
      </c>
    </row>
    <row r="61" spans="1:13" ht="13.5" customHeight="1" outlineLevel="2">
      <c r="A61" s="4" t="s">
        <v>10</v>
      </c>
      <c r="B61" s="5" t="s">
        <v>34</v>
      </c>
      <c r="C61" s="6" t="s">
        <v>12</v>
      </c>
      <c r="D61" s="12">
        <v>39813</v>
      </c>
      <c r="E61" s="17" t="e">
        <f>'v SKK'!#REF!/30.126</f>
        <v>#REF!</v>
      </c>
      <c r="F61" s="7">
        <v>1</v>
      </c>
      <c r="G61" s="7"/>
      <c r="H61" s="19" t="e">
        <f>'v SKK'!#REF!/30.126</f>
        <v>#REF!</v>
      </c>
      <c r="I61" s="17" t="e">
        <f>'v SKK'!#REF!/30.126</f>
        <v>#REF!</v>
      </c>
      <c r="J61" s="4" t="s">
        <v>13</v>
      </c>
      <c r="K61" s="4" t="s">
        <v>14</v>
      </c>
      <c r="L61" s="4" t="s">
        <v>15</v>
      </c>
      <c r="M61" s="4" t="s">
        <v>16</v>
      </c>
    </row>
    <row r="62" spans="1:13" ht="13.5" customHeight="1" outlineLevel="2">
      <c r="A62" s="4" t="s">
        <v>10</v>
      </c>
      <c r="B62" s="5" t="s">
        <v>35</v>
      </c>
      <c r="C62" s="6" t="s">
        <v>12</v>
      </c>
      <c r="D62" s="12">
        <v>39813</v>
      </c>
      <c r="E62" s="17" t="e">
        <f>'v SKK'!#REF!/30.126</f>
        <v>#REF!</v>
      </c>
      <c r="F62" s="7">
        <v>1</v>
      </c>
      <c r="G62" s="7"/>
      <c r="H62" s="19" t="e">
        <f>'v SKK'!#REF!/30.126</f>
        <v>#REF!</v>
      </c>
      <c r="I62" s="17" t="e">
        <f>'v SKK'!#REF!/30.126</f>
        <v>#REF!</v>
      </c>
      <c r="J62" s="4" t="s">
        <v>13</v>
      </c>
      <c r="K62" s="4" t="s">
        <v>14</v>
      </c>
      <c r="L62" s="4" t="s">
        <v>15</v>
      </c>
      <c r="M62" s="4" t="s">
        <v>16</v>
      </c>
    </row>
    <row r="63" spans="1:13" ht="13.5" customHeight="1" outlineLevel="2">
      <c r="A63" s="4" t="s">
        <v>10</v>
      </c>
      <c r="B63" s="5" t="s">
        <v>36</v>
      </c>
      <c r="C63" s="6" t="s">
        <v>12</v>
      </c>
      <c r="D63" s="12">
        <v>39813</v>
      </c>
      <c r="E63" s="17" t="e">
        <f>'v SKK'!#REF!/30.126</f>
        <v>#REF!</v>
      </c>
      <c r="F63" s="7">
        <v>1</v>
      </c>
      <c r="G63" s="7"/>
      <c r="H63" s="19" t="e">
        <f>'v SKK'!#REF!/30.126</f>
        <v>#REF!</v>
      </c>
      <c r="I63" s="17" t="e">
        <f>'v SKK'!#REF!/30.126</f>
        <v>#REF!</v>
      </c>
      <c r="J63" s="4" t="s">
        <v>13</v>
      </c>
      <c r="K63" s="4" t="s">
        <v>14</v>
      </c>
      <c r="L63" s="4" t="s">
        <v>15</v>
      </c>
      <c r="M63" s="4" t="s">
        <v>16</v>
      </c>
    </row>
    <row r="64" spans="1:13" ht="13.5" customHeight="1" outlineLevel="2">
      <c r="A64" s="4" t="s">
        <v>10</v>
      </c>
      <c r="B64" s="5" t="s">
        <v>37</v>
      </c>
      <c r="C64" s="6" t="s">
        <v>12</v>
      </c>
      <c r="D64" s="12">
        <v>39813</v>
      </c>
      <c r="E64" s="17" t="e">
        <f>'v SKK'!#REF!/30.126</f>
        <v>#REF!</v>
      </c>
      <c r="F64" s="7">
        <v>1</v>
      </c>
      <c r="G64" s="7"/>
      <c r="H64" s="19" t="e">
        <f>'v SKK'!#REF!/30.126</f>
        <v>#REF!</v>
      </c>
      <c r="I64" s="17" t="e">
        <f>'v SKK'!#REF!/30.126</f>
        <v>#REF!</v>
      </c>
      <c r="J64" s="4" t="s">
        <v>13</v>
      </c>
      <c r="K64" s="4" t="s">
        <v>14</v>
      </c>
      <c r="L64" s="4" t="s">
        <v>15</v>
      </c>
      <c r="M64" s="4" t="s">
        <v>16</v>
      </c>
    </row>
    <row r="65" spans="1:13" ht="13.5" customHeight="1" outlineLevel="2">
      <c r="A65" s="4" t="s">
        <v>10</v>
      </c>
      <c r="B65" s="5" t="s">
        <v>38</v>
      </c>
      <c r="C65" s="6" t="s">
        <v>12</v>
      </c>
      <c r="D65" s="12">
        <v>39813</v>
      </c>
      <c r="E65" s="17" t="e">
        <f>'v SKK'!#REF!/30.126</f>
        <v>#REF!</v>
      </c>
      <c r="F65" s="7">
        <v>1</v>
      </c>
      <c r="G65" s="7"/>
      <c r="H65" s="19" t="e">
        <f>'v SKK'!#REF!/30.126</f>
        <v>#REF!</v>
      </c>
      <c r="I65" s="17" t="e">
        <f>'v SKK'!#REF!/30.126</f>
        <v>#REF!</v>
      </c>
      <c r="J65" s="4" t="s">
        <v>13</v>
      </c>
      <c r="K65" s="4" t="s">
        <v>14</v>
      </c>
      <c r="L65" s="4" t="s">
        <v>15</v>
      </c>
      <c r="M65" s="4" t="s">
        <v>16</v>
      </c>
    </row>
    <row r="66" spans="1:13" ht="13.5" customHeight="1" outlineLevel="2">
      <c r="A66" s="4" t="s">
        <v>10</v>
      </c>
      <c r="B66" s="5" t="s">
        <v>39</v>
      </c>
      <c r="C66" s="6" t="s">
        <v>12</v>
      </c>
      <c r="D66" s="12">
        <v>39813</v>
      </c>
      <c r="E66" s="17" t="e">
        <f>'v SKK'!#REF!/30.126</f>
        <v>#REF!</v>
      </c>
      <c r="F66" s="7">
        <v>1</v>
      </c>
      <c r="G66" s="7"/>
      <c r="H66" s="19" t="e">
        <f>'v SKK'!#REF!/30.126</f>
        <v>#REF!</v>
      </c>
      <c r="I66" s="17" t="e">
        <f>'v SKK'!#REF!/30.126</f>
        <v>#REF!</v>
      </c>
      <c r="J66" s="4" t="s">
        <v>13</v>
      </c>
      <c r="K66" s="4" t="s">
        <v>14</v>
      </c>
      <c r="L66" s="4" t="s">
        <v>15</v>
      </c>
      <c r="M66" s="4" t="s">
        <v>16</v>
      </c>
    </row>
    <row r="67" spans="1:13" ht="13.5" customHeight="1" outlineLevel="2">
      <c r="A67" s="4" t="s">
        <v>10</v>
      </c>
      <c r="B67" s="5" t="s">
        <v>40</v>
      </c>
      <c r="C67" s="6" t="s">
        <v>12</v>
      </c>
      <c r="D67" s="12">
        <v>39813</v>
      </c>
      <c r="E67" s="17" t="e">
        <f>'v SKK'!#REF!/30.126</f>
        <v>#REF!</v>
      </c>
      <c r="F67" s="7">
        <v>1</v>
      </c>
      <c r="G67" s="7"/>
      <c r="H67" s="19" t="e">
        <f>'v SKK'!#REF!/30.126</f>
        <v>#REF!</v>
      </c>
      <c r="I67" s="17" t="e">
        <f>'v SKK'!#REF!/30.126</f>
        <v>#REF!</v>
      </c>
      <c r="J67" s="4" t="s">
        <v>13</v>
      </c>
      <c r="K67" s="4" t="s">
        <v>14</v>
      </c>
      <c r="L67" s="4" t="s">
        <v>15</v>
      </c>
      <c r="M67" s="4" t="s">
        <v>16</v>
      </c>
    </row>
    <row r="68" spans="1:13" ht="13.5" customHeight="1" outlineLevel="2">
      <c r="A68" s="4" t="s">
        <v>10</v>
      </c>
      <c r="B68" s="5" t="s">
        <v>41</v>
      </c>
      <c r="C68" s="6" t="s">
        <v>12</v>
      </c>
      <c r="D68" s="12">
        <v>39813</v>
      </c>
      <c r="E68" s="17" t="e">
        <f>'v SKK'!#REF!/30.126</f>
        <v>#REF!</v>
      </c>
      <c r="F68" s="7">
        <v>1</v>
      </c>
      <c r="G68" s="7"/>
      <c r="H68" s="19" t="e">
        <f>'v SKK'!#REF!/30.126</f>
        <v>#REF!</v>
      </c>
      <c r="I68" s="17" t="e">
        <f>'v SKK'!#REF!/30.126</f>
        <v>#REF!</v>
      </c>
      <c r="J68" s="4" t="s">
        <v>13</v>
      </c>
      <c r="K68" s="4" t="s">
        <v>14</v>
      </c>
      <c r="L68" s="4" t="s">
        <v>15</v>
      </c>
      <c r="M68" s="4" t="s">
        <v>16</v>
      </c>
    </row>
    <row r="69" spans="1:13" ht="13.5" customHeight="1" outlineLevel="2">
      <c r="A69" s="4" t="s">
        <v>10</v>
      </c>
      <c r="B69" s="5" t="s">
        <v>42</v>
      </c>
      <c r="C69" s="6" t="s">
        <v>12</v>
      </c>
      <c r="D69" s="12">
        <v>39813</v>
      </c>
      <c r="E69" s="17" t="e">
        <f>'v SKK'!#REF!/30.126</f>
        <v>#REF!</v>
      </c>
      <c r="F69" s="7">
        <v>1</v>
      </c>
      <c r="G69" s="7"/>
      <c r="H69" s="19" t="e">
        <f>'v SKK'!#REF!/30.126</f>
        <v>#REF!</v>
      </c>
      <c r="I69" s="17" t="e">
        <f>'v SKK'!#REF!/30.126</f>
        <v>#REF!</v>
      </c>
      <c r="J69" s="4" t="s">
        <v>13</v>
      </c>
      <c r="K69" s="4" t="s">
        <v>14</v>
      </c>
      <c r="L69" s="4" t="s">
        <v>15</v>
      </c>
      <c r="M69" s="4" t="s">
        <v>16</v>
      </c>
    </row>
    <row r="70" spans="1:13" ht="13.5" customHeight="1" outlineLevel="2">
      <c r="A70" s="4" t="s">
        <v>10</v>
      </c>
      <c r="B70" s="5" t="s">
        <v>43</v>
      </c>
      <c r="C70" s="6" t="s">
        <v>12</v>
      </c>
      <c r="D70" s="12">
        <v>39813</v>
      </c>
      <c r="E70" s="17" t="e">
        <f>'v SKK'!#REF!/30.126</f>
        <v>#REF!</v>
      </c>
      <c r="F70" s="7">
        <v>1</v>
      </c>
      <c r="G70" s="7"/>
      <c r="H70" s="19" t="e">
        <f>'v SKK'!#REF!/30.126</f>
        <v>#REF!</v>
      </c>
      <c r="I70" s="17" t="e">
        <f>'v SKK'!#REF!/30.126</f>
        <v>#REF!</v>
      </c>
      <c r="J70" s="4" t="s">
        <v>13</v>
      </c>
      <c r="K70" s="4" t="s">
        <v>14</v>
      </c>
      <c r="L70" s="4" t="s">
        <v>15</v>
      </c>
      <c r="M70" s="4" t="s">
        <v>16</v>
      </c>
    </row>
    <row r="71" spans="1:13" ht="13.5" customHeight="1" outlineLevel="2">
      <c r="A71" s="4" t="s">
        <v>10</v>
      </c>
      <c r="B71" s="5" t="s">
        <v>44</v>
      </c>
      <c r="C71" s="6" t="s">
        <v>12</v>
      </c>
      <c r="D71" s="12">
        <v>39813</v>
      </c>
      <c r="E71" s="17" t="e">
        <f>'v SKK'!#REF!/30.126</f>
        <v>#REF!</v>
      </c>
      <c r="F71" s="7">
        <v>1</v>
      </c>
      <c r="G71" s="7"/>
      <c r="H71" s="19" t="e">
        <f>'v SKK'!#REF!/30.126</f>
        <v>#REF!</v>
      </c>
      <c r="I71" s="17" t="e">
        <f>'v SKK'!#REF!/30.126</f>
        <v>#REF!</v>
      </c>
      <c r="J71" s="4" t="s">
        <v>13</v>
      </c>
      <c r="K71" s="4" t="s">
        <v>14</v>
      </c>
      <c r="L71" s="4" t="s">
        <v>15</v>
      </c>
      <c r="M71" s="4" t="s">
        <v>16</v>
      </c>
    </row>
    <row r="72" spans="1:13" ht="13.5" customHeight="1" outlineLevel="2">
      <c r="A72" s="4" t="s">
        <v>10</v>
      </c>
      <c r="B72" s="5" t="s">
        <v>45</v>
      </c>
      <c r="C72" s="6" t="s">
        <v>12</v>
      </c>
      <c r="D72" s="12">
        <v>39813</v>
      </c>
      <c r="E72" s="17" t="e">
        <f>'v SKK'!#REF!/30.126</f>
        <v>#REF!</v>
      </c>
      <c r="F72" s="7">
        <v>1</v>
      </c>
      <c r="G72" s="7"/>
      <c r="H72" s="19" t="e">
        <f>'v SKK'!#REF!/30.126</f>
        <v>#REF!</v>
      </c>
      <c r="I72" s="17" t="e">
        <f>'v SKK'!#REF!/30.126</f>
        <v>#REF!</v>
      </c>
      <c r="J72" s="4" t="s">
        <v>13</v>
      </c>
      <c r="K72" s="4" t="s">
        <v>14</v>
      </c>
      <c r="L72" s="4" t="s">
        <v>15</v>
      </c>
      <c r="M72" s="4" t="s">
        <v>16</v>
      </c>
    </row>
    <row r="73" spans="1:13" ht="13.5" customHeight="1" outlineLevel="2">
      <c r="A73" s="4" t="s">
        <v>10</v>
      </c>
      <c r="B73" s="5" t="s">
        <v>46</v>
      </c>
      <c r="C73" s="6" t="s">
        <v>12</v>
      </c>
      <c r="D73" s="12">
        <v>39813</v>
      </c>
      <c r="E73" s="17" t="e">
        <f>'v SKK'!#REF!/30.126</f>
        <v>#REF!</v>
      </c>
      <c r="F73" s="7">
        <v>1</v>
      </c>
      <c r="G73" s="7"/>
      <c r="H73" s="19" t="e">
        <f>'v SKK'!#REF!/30.126</f>
        <v>#REF!</v>
      </c>
      <c r="I73" s="17" t="e">
        <f>'v SKK'!#REF!/30.126</f>
        <v>#REF!</v>
      </c>
      <c r="J73" s="4" t="s">
        <v>13</v>
      </c>
      <c r="K73" s="4" t="s">
        <v>14</v>
      </c>
      <c r="L73" s="4" t="s">
        <v>15</v>
      </c>
      <c r="M73" s="4" t="s">
        <v>16</v>
      </c>
    </row>
    <row r="74" spans="1:13" ht="13.5" customHeight="1" outlineLevel="2">
      <c r="A74" s="4" t="s">
        <v>10</v>
      </c>
      <c r="B74" s="5" t="s">
        <v>47</v>
      </c>
      <c r="C74" s="6" t="s">
        <v>12</v>
      </c>
      <c r="D74" s="12">
        <v>39813</v>
      </c>
      <c r="E74" s="17" t="e">
        <f>'v SKK'!#REF!/30.126</f>
        <v>#REF!</v>
      </c>
      <c r="F74" s="7">
        <v>1</v>
      </c>
      <c r="G74" s="7"/>
      <c r="H74" s="19" t="e">
        <f>'v SKK'!#REF!/30.126</f>
        <v>#REF!</v>
      </c>
      <c r="I74" s="17" t="e">
        <f>'v SKK'!#REF!/30.126</f>
        <v>#REF!</v>
      </c>
      <c r="J74" s="4" t="s">
        <v>13</v>
      </c>
      <c r="K74" s="4" t="s">
        <v>14</v>
      </c>
      <c r="L74" s="4" t="s">
        <v>15</v>
      </c>
      <c r="M74" s="4" t="s">
        <v>16</v>
      </c>
    </row>
    <row r="75" spans="1:13" ht="13.5" customHeight="1" outlineLevel="2">
      <c r="A75" s="4" t="s">
        <v>10</v>
      </c>
      <c r="B75" s="5" t="s">
        <v>48</v>
      </c>
      <c r="C75" s="6" t="s">
        <v>12</v>
      </c>
      <c r="D75" s="12">
        <v>39813</v>
      </c>
      <c r="E75" s="17" t="e">
        <f>'v SKK'!#REF!/30.126</f>
        <v>#REF!</v>
      </c>
      <c r="F75" s="7">
        <v>1</v>
      </c>
      <c r="G75" s="7"/>
      <c r="H75" s="19" t="e">
        <f>'v SKK'!#REF!/30.126</f>
        <v>#REF!</v>
      </c>
      <c r="I75" s="17" t="e">
        <f>'v SKK'!#REF!/30.126</f>
        <v>#REF!</v>
      </c>
      <c r="J75" s="4" t="s">
        <v>13</v>
      </c>
      <c r="K75" s="4" t="s">
        <v>14</v>
      </c>
      <c r="L75" s="4" t="s">
        <v>15</v>
      </c>
      <c r="M75" s="4" t="s">
        <v>16</v>
      </c>
    </row>
    <row r="76" spans="1:13" ht="13.5" customHeight="1" outlineLevel="2">
      <c r="A76" s="4" t="s">
        <v>10</v>
      </c>
      <c r="B76" s="5" t="s">
        <v>49</v>
      </c>
      <c r="C76" s="6" t="s">
        <v>12</v>
      </c>
      <c r="D76" s="12">
        <v>39813</v>
      </c>
      <c r="E76" s="17" t="e">
        <f>'v SKK'!#REF!/30.126</f>
        <v>#REF!</v>
      </c>
      <c r="F76" s="7">
        <v>1</v>
      </c>
      <c r="G76" s="7"/>
      <c r="H76" s="19" t="e">
        <f>'v SKK'!#REF!/30.126</f>
        <v>#REF!</v>
      </c>
      <c r="I76" s="17" t="e">
        <f>'v SKK'!#REF!/30.126</f>
        <v>#REF!</v>
      </c>
      <c r="J76" s="4" t="s">
        <v>13</v>
      </c>
      <c r="K76" s="4" t="s">
        <v>14</v>
      </c>
      <c r="L76" s="4" t="s">
        <v>15</v>
      </c>
      <c r="M76" s="4" t="s">
        <v>16</v>
      </c>
    </row>
    <row r="77" spans="1:13" ht="13.5" customHeight="1" outlineLevel="2">
      <c r="A77" s="4" t="s">
        <v>10</v>
      </c>
      <c r="B77" s="5" t="s">
        <v>50</v>
      </c>
      <c r="C77" s="6" t="s">
        <v>12</v>
      </c>
      <c r="D77" s="12">
        <v>39813</v>
      </c>
      <c r="E77" s="17" t="e">
        <f>'v SKK'!#REF!/30.126</f>
        <v>#REF!</v>
      </c>
      <c r="F77" s="7">
        <v>1</v>
      </c>
      <c r="G77" s="7"/>
      <c r="H77" s="19" t="e">
        <f>'v SKK'!#REF!/30.126</f>
        <v>#REF!</v>
      </c>
      <c r="I77" s="17" t="e">
        <f>'v SKK'!#REF!/30.126</f>
        <v>#REF!</v>
      </c>
      <c r="J77" s="4" t="s">
        <v>13</v>
      </c>
      <c r="K77" s="4" t="s">
        <v>14</v>
      </c>
      <c r="L77" s="4" t="s">
        <v>15</v>
      </c>
      <c r="M77" s="4" t="s">
        <v>16</v>
      </c>
    </row>
    <row r="78" spans="1:13" ht="13.5" customHeight="1" outlineLevel="2">
      <c r="A78" s="4" t="s">
        <v>10</v>
      </c>
      <c r="B78" s="5" t="s">
        <v>51</v>
      </c>
      <c r="C78" s="6" t="s">
        <v>12</v>
      </c>
      <c r="D78" s="12">
        <v>39813</v>
      </c>
      <c r="E78" s="17" t="e">
        <f>'v SKK'!#REF!/30.126</f>
        <v>#REF!</v>
      </c>
      <c r="F78" s="7">
        <v>1</v>
      </c>
      <c r="G78" s="7"/>
      <c r="H78" s="19" t="e">
        <f>'v SKK'!#REF!/30.126</f>
        <v>#REF!</v>
      </c>
      <c r="I78" s="17" t="e">
        <f>'v SKK'!#REF!/30.126</f>
        <v>#REF!</v>
      </c>
      <c r="J78" s="4" t="s">
        <v>13</v>
      </c>
      <c r="K78" s="4" t="s">
        <v>14</v>
      </c>
      <c r="L78" s="4" t="s">
        <v>15</v>
      </c>
      <c r="M78" s="4" t="s">
        <v>16</v>
      </c>
    </row>
    <row r="79" spans="1:13" ht="13.5" customHeight="1" outlineLevel="2">
      <c r="A79" s="4" t="s">
        <v>10</v>
      </c>
      <c r="B79" s="5" t="s">
        <v>52</v>
      </c>
      <c r="C79" s="6" t="s">
        <v>53</v>
      </c>
      <c r="D79" s="12">
        <v>39813</v>
      </c>
      <c r="E79" s="17" t="e">
        <f>'v SKK'!#REF!/30.126</f>
        <v>#REF!</v>
      </c>
      <c r="F79" s="7">
        <v>1</v>
      </c>
      <c r="G79" s="7"/>
      <c r="H79" s="19" t="e">
        <f>'v SKK'!#REF!/30.126</f>
        <v>#REF!</v>
      </c>
      <c r="I79" s="17" t="e">
        <f>'v SKK'!#REF!/30.126</f>
        <v>#REF!</v>
      </c>
      <c r="J79" s="4" t="s">
        <v>13</v>
      </c>
      <c r="K79" s="4" t="s">
        <v>14</v>
      </c>
      <c r="L79" s="4" t="s">
        <v>15</v>
      </c>
      <c r="M79" s="4" t="s">
        <v>16</v>
      </c>
    </row>
    <row r="80" spans="1:13" ht="13.5" customHeight="1" outlineLevel="2">
      <c r="A80" s="4" t="s">
        <v>10</v>
      </c>
      <c r="B80" s="5" t="s">
        <v>54</v>
      </c>
      <c r="C80" s="6" t="s">
        <v>53</v>
      </c>
      <c r="D80" s="12">
        <v>39813</v>
      </c>
      <c r="E80" s="17" t="e">
        <f>'v SKK'!#REF!/30.126</f>
        <v>#REF!</v>
      </c>
      <c r="F80" s="7">
        <v>1</v>
      </c>
      <c r="G80" s="7"/>
      <c r="H80" s="19" t="e">
        <f>'v SKK'!#REF!/30.126</f>
        <v>#REF!</v>
      </c>
      <c r="I80" s="17" t="e">
        <f>'v SKK'!#REF!/30.126</f>
        <v>#REF!</v>
      </c>
      <c r="J80" s="4" t="s">
        <v>13</v>
      </c>
      <c r="K80" s="4" t="s">
        <v>14</v>
      </c>
      <c r="L80" s="4" t="s">
        <v>15</v>
      </c>
      <c r="M80" s="4" t="s">
        <v>16</v>
      </c>
    </row>
    <row r="81" spans="1:13" ht="13.5" customHeight="1" outlineLevel="2">
      <c r="A81" s="4" t="s">
        <v>10</v>
      </c>
      <c r="B81" s="5" t="s">
        <v>55</v>
      </c>
      <c r="C81" s="6" t="s">
        <v>56</v>
      </c>
      <c r="D81" s="12">
        <v>39813</v>
      </c>
      <c r="E81" s="17" t="e">
        <f>'v SKK'!#REF!/30.126</f>
        <v>#REF!</v>
      </c>
      <c r="F81" s="7">
        <v>1</v>
      </c>
      <c r="G81" s="7"/>
      <c r="H81" s="19" t="e">
        <f>'v SKK'!#REF!/30.126</f>
        <v>#REF!</v>
      </c>
      <c r="I81" s="17" t="e">
        <f>'v SKK'!#REF!/30.126</f>
        <v>#REF!</v>
      </c>
      <c r="J81" s="4" t="s">
        <v>13</v>
      </c>
      <c r="K81" s="4" t="s">
        <v>14</v>
      </c>
      <c r="L81" s="4" t="s">
        <v>15</v>
      </c>
      <c r="M81" s="4" t="s">
        <v>16</v>
      </c>
    </row>
    <row r="82" spans="1:13" ht="13.5" customHeight="1" outlineLevel="2">
      <c r="A82" s="4" t="s">
        <v>10</v>
      </c>
      <c r="B82" s="5" t="s">
        <v>57</v>
      </c>
      <c r="C82" s="6" t="s">
        <v>53</v>
      </c>
      <c r="D82" s="12">
        <v>39813</v>
      </c>
      <c r="E82" s="17" t="e">
        <f>'v SKK'!#REF!/30.126</f>
        <v>#REF!</v>
      </c>
      <c r="F82" s="7">
        <v>1</v>
      </c>
      <c r="G82" s="7"/>
      <c r="H82" s="19" t="e">
        <f>'v SKK'!#REF!/30.126</f>
        <v>#REF!</v>
      </c>
      <c r="I82" s="17" t="e">
        <f>'v SKK'!#REF!/30.126</f>
        <v>#REF!</v>
      </c>
      <c r="J82" s="4" t="s">
        <v>13</v>
      </c>
      <c r="K82" s="4" t="s">
        <v>14</v>
      </c>
      <c r="L82" s="4" t="s">
        <v>15</v>
      </c>
      <c r="M82" s="4" t="s">
        <v>16</v>
      </c>
    </row>
    <row r="83" spans="1:13" ht="13.5" customHeight="1" outlineLevel="2">
      <c r="A83" s="4" t="s">
        <v>10</v>
      </c>
      <c r="B83" s="5" t="s">
        <v>58</v>
      </c>
      <c r="C83" s="6" t="s">
        <v>53</v>
      </c>
      <c r="D83" s="12">
        <v>39813</v>
      </c>
      <c r="E83" s="17" t="e">
        <f>'v SKK'!#REF!/30.126</f>
        <v>#REF!</v>
      </c>
      <c r="F83" s="7">
        <v>1</v>
      </c>
      <c r="G83" s="7"/>
      <c r="H83" s="19" t="e">
        <f>'v SKK'!#REF!/30.126</f>
        <v>#REF!</v>
      </c>
      <c r="I83" s="17" t="e">
        <f>'v SKK'!#REF!/30.126</f>
        <v>#REF!</v>
      </c>
      <c r="J83" s="4" t="s">
        <v>13</v>
      </c>
      <c r="K83" s="4" t="s">
        <v>14</v>
      </c>
      <c r="L83" s="4" t="s">
        <v>15</v>
      </c>
      <c r="M83" s="4" t="s">
        <v>16</v>
      </c>
    </row>
    <row r="84" spans="1:13" ht="13.5" customHeight="1" outlineLevel="2">
      <c r="A84" s="4" t="s">
        <v>10</v>
      </c>
      <c r="B84" s="5" t="s">
        <v>59</v>
      </c>
      <c r="C84" s="6" t="s">
        <v>53</v>
      </c>
      <c r="D84" s="12">
        <v>39813</v>
      </c>
      <c r="E84" s="17" t="e">
        <f>'v SKK'!#REF!/30.126</f>
        <v>#REF!</v>
      </c>
      <c r="F84" s="7">
        <v>1</v>
      </c>
      <c r="G84" s="7"/>
      <c r="H84" s="19" t="e">
        <f>'v SKK'!#REF!/30.126</f>
        <v>#REF!</v>
      </c>
      <c r="I84" s="17" t="e">
        <f>'v SKK'!#REF!/30.126</f>
        <v>#REF!</v>
      </c>
      <c r="J84" s="4" t="s">
        <v>13</v>
      </c>
      <c r="K84" s="4" t="s">
        <v>14</v>
      </c>
      <c r="L84" s="4" t="s">
        <v>15</v>
      </c>
      <c r="M84" s="4" t="s">
        <v>16</v>
      </c>
    </row>
    <row r="85" spans="1:13" ht="13.5" customHeight="1" outlineLevel="2">
      <c r="A85" s="4" t="s">
        <v>10</v>
      </c>
      <c r="B85" s="5" t="s">
        <v>60</v>
      </c>
      <c r="C85" s="6" t="s">
        <v>53</v>
      </c>
      <c r="D85" s="12">
        <v>39813</v>
      </c>
      <c r="E85" s="17" t="e">
        <f>'v SKK'!#REF!/30.126</f>
        <v>#REF!</v>
      </c>
      <c r="F85" s="7">
        <v>1</v>
      </c>
      <c r="G85" s="7"/>
      <c r="H85" s="19" t="e">
        <f>'v SKK'!#REF!/30.126</f>
        <v>#REF!</v>
      </c>
      <c r="I85" s="17" t="e">
        <f>'v SKK'!#REF!/30.126</f>
        <v>#REF!</v>
      </c>
      <c r="J85" s="4" t="s">
        <v>13</v>
      </c>
      <c r="K85" s="4" t="s">
        <v>14</v>
      </c>
      <c r="L85" s="4" t="s">
        <v>15</v>
      </c>
      <c r="M85" s="4" t="s">
        <v>16</v>
      </c>
    </row>
    <row r="86" spans="1:13" ht="13.5" customHeight="1" outlineLevel="2">
      <c r="A86" s="4" t="s">
        <v>10</v>
      </c>
      <c r="B86" s="5" t="s">
        <v>61</v>
      </c>
      <c r="C86" s="6" t="s">
        <v>53</v>
      </c>
      <c r="D86" s="12">
        <v>39813</v>
      </c>
      <c r="E86" s="17" t="e">
        <f>'v SKK'!#REF!/30.126</f>
        <v>#REF!</v>
      </c>
      <c r="F86" s="7">
        <v>1</v>
      </c>
      <c r="G86" s="7"/>
      <c r="H86" s="19" t="e">
        <f>'v SKK'!#REF!/30.126</f>
        <v>#REF!</v>
      </c>
      <c r="I86" s="17" t="e">
        <f>'v SKK'!#REF!/30.126</f>
        <v>#REF!</v>
      </c>
      <c r="J86" s="4" t="s">
        <v>13</v>
      </c>
      <c r="K86" s="4" t="s">
        <v>14</v>
      </c>
      <c r="L86" s="4" t="s">
        <v>15</v>
      </c>
      <c r="M86" s="4" t="s">
        <v>16</v>
      </c>
    </row>
    <row r="87" spans="1:13" ht="13.5" customHeight="1" outlineLevel="2">
      <c r="A87" s="4" t="s">
        <v>10</v>
      </c>
      <c r="B87" s="5" t="s">
        <v>62</v>
      </c>
      <c r="C87" s="6" t="s">
        <v>53</v>
      </c>
      <c r="D87" s="12">
        <v>39813</v>
      </c>
      <c r="E87" s="17" t="e">
        <f>'v SKK'!#REF!/30.126</f>
        <v>#REF!</v>
      </c>
      <c r="F87" s="7">
        <v>1</v>
      </c>
      <c r="G87" s="7"/>
      <c r="H87" s="19" t="e">
        <f>'v SKK'!#REF!/30.126</f>
        <v>#REF!</v>
      </c>
      <c r="I87" s="17" t="e">
        <f>'v SKK'!#REF!/30.126</f>
        <v>#REF!</v>
      </c>
      <c r="J87" s="4" t="s">
        <v>13</v>
      </c>
      <c r="K87" s="4" t="s">
        <v>14</v>
      </c>
      <c r="L87" s="4" t="s">
        <v>15</v>
      </c>
      <c r="M87" s="4" t="s">
        <v>16</v>
      </c>
    </row>
    <row r="88" spans="1:13" ht="13.5" customHeight="1" outlineLevel="2">
      <c r="A88" s="4" t="s">
        <v>10</v>
      </c>
      <c r="B88" s="5" t="s">
        <v>63</v>
      </c>
      <c r="C88" s="6" t="s">
        <v>53</v>
      </c>
      <c r="D88" s="12">
        <v>39813</v>
      </c>
      <c r="E88" s="17" t="e">
        <f>'v SKK'!#REF!/30.126</f>
        <v>#REF!</v>
      </c>
      <c r="F88" s="7">
        <v>1</v>
      </c>
      <c r="G88" s="7"/>
      <c r="H88" s="19" t="e">
        <f>'v SKK'!#REF!/30.126</f>
        <v>#REF!</v>
      </c>
      <c r="I88" s="17" t="e">
        <f>'v SKK'!#REF!/30.126</f>
        <v>#REF!</v>
      </c>
      <c r="J88" s="4" t="s">
        <v>13</v>
      </c>
      <c r="K88" s="4" t="s">
        <v>14</v>
      </c>
      <c r="L88" s="4" t="s">
        <v>15</v>
      </c>
      <c r="M88" s="4" t="s">
        <v>16</v>
      </c>
    </row>
    <row r="89" spans="1:13" ht="13.5" customHeight="1" outlineLevel="2">
      <c r="A89" s="4" t="s">
        <v>10</v>
      </c>
      <c r="B89" s="5" t="s">
        <v>64</v>
      </c>
      <c r="C89" s="6" t="s">
        <v>53</v>
      </c>
      <c r="D89" s="12">
        <v>39813</v>
      </c>
      <c r="E89" s="17" t="e">
        <f>'v SKK'!#REF!/30.126</f>
        <v>#REF!</v>
      </c>
      <c r="F89" s="7">
        <v>1</v>
      </c>
      <c r="G89" s="7"/>
      <c r="H89" s="19" t="e">
        <f>'v SKK'!#REF!/30.126</f>
        <v>#REF!</v>
      </c>
      <c r="I89" s="17" t="e">
        <f>'v SKK'!#REF!/30.126</f>
        <v>#REF!</v>
      </c>
      <c r="J89" s="4" t="s">
        <v>13</v>
      </c>
      <c r="K89" s="4" t="s">
        <v>14</v>
      </c>
      <c r="L89" s="4" t="s">
        <v>15</v>
      </c>
      <c r="M89" s="4" t="s">
        <v>16</v>
      </c>
    </row>
    <row r="90" spans="1:13" ht="13.5" customHeight="1" outlineLevel="2">
      <c r="A90" s="4" t="s">
        <v>10</v>
      </c>
      <c r="B90" s="5" t="s">
        <v>65</v>
      </c>
      <c r="C90" s="6" t="s">
        <v>53</v>
      </c>
      <c r="D90" s="12">
        <v>39813</v>
      </c>
      <c r="E90" s="17" t="e">
        <f>'v SKK'!#REF!/30.126</f>
        <v>#REF!</v>
      </c>
      <c r="F90" s="7">
        <v>1</v>
      </c>
      <c r="G90" s="7"/>
      <c r="H90" s="19" t="e">
        <f>'v SKK'!#REF!/30.126</f>
        <v>#REF!</v>
      </c>
      <c r="I90" s="17" t="e">
        <f>'v SKK'!#REF!/30.126</f>
        <v>#REF!</v>
      </c>
      <c r="J90" s="4" t="s">
        <v>13</v>
      </c>
      <c r="K90" s="4" t="s">
        <v>14</v>
      </c>
      <c r="L90" s="4" t="s">
        <v>15</v>
      </c>
      <c r="M90" s="4" t="s">
        <v>16</v>
      </c>
    </row>
    <row r="91" spans="1:13" ht="13.5" customHeight="1" outlineLevel="2">
      <c r="A91" s="4" t="s">
        <v>10</v>
      </c>
      <c r="B91" s="5" t="s">
        <v>66</v>
      </c>
      <c r="C91" s="6" t="s">
        <v>53</v>
      </c>
      <c r="D91" s="12">
        <v>39813</v>
      </c>
      <c r="E91" s="17" t="e">
        <f>'v SKK'!#REF!/30.126</f>
        <v>#REF!</v>
      </c>
      <c r="F91" s="7">
        <v>1</v>
      </c>
      <c r="G91" s="7"/>
      <c r="H91" s="19" t="e">
        <f>'v SKK'!#REF!/30.126</f>
        <v>#REF!</v>
      </c>
      <c r="I91" s="17" t="e">
        <f>'v SKK'!#REF!/30.126</f>
        <v>#REF!</v>
      </c>
      <c r="J91" s="4" t="s">
        <v>13</v>
      </c>
      <c r="K91" s="4" t="s">
        <v>14</v>
      </c>
      <c r="L91" s="4" t="s">
        <v>15</v>
      </c>
      <c r="M91" s="4" t="s">
        <v>16</v>
      </c>
    </row>
    <row r="92" spans="1:13" ht="13.5" customHeight="1" outlineLevel="2">
      <c r="A92" s="4" t="s">
        <v>10</v>
      </c>
      <c r="B92" s="5" t="s">
        <v>67</v>
      </c>
      <c r="C92" s="6" t="s">
        <v>53</v>
      </c>
      <c r="D92" s="12">
        <v>39813</v>
      </c>
      <c r="E92" s="17" t="e">
        <f>'v SKK'!#REF!/30.126</f>
        <v>#REF!</v>
      </c>
      <c r="F92" s="7">
        <v>1</v>
      </c>
      <c r="G92" s="7"/>
      <c r="H92" s="19" t="e">
        <f>'v SKK'!#REF!/30.126</f>
        <v>#REF!</v>
      </c>
      <c r="I92" s="17" t="e">
        <f>'v SKK'!#REF!/30.126</f>
        <v>#REF!</v>
      </c>
      <c r="J92" s="4" t="s">
        <v>13</v>
      </c>
      <c r="K92" s="4" t="s">
        <v>14</v>
      </c>
      <c r="L92" s="4" t="s">
        <v>15</v>
      </c>
      <c r="M92" s="4" t="s">
        <v>16</v>
      </c>
    </row>
    <row r="93" spans="1:13" ht="13.5" customHeight="1" outlineLevel="2">
      <c r="A93" s="4" t="s">
        <v>10</v>
      </c>
      <c r="B93" s="5" t="s">
        <v>68</v>
      </c>
      <c r="C93" s="6" t="s">
        <v>53</v>
      </c>
      <c r="D93" s="12">
        <v>39813</v>
      </c>
      <c r="E93" s="17" t="e">
        <f>'v SKK'!#REF!/30.126</f>
        <v>#REF!</v>
      </c>
      <c r="F93" s="7">
        <v>1</v>
      </c>
      <c r="G93" s="7"/>
      <c r="H93" s="19" t="e">
        <f>'v SKK'!#REF!/30.126</f>
        <v>#REF!</v>
      </c>
      <c r="I93" s="17" t="e">
        <f>'v SKK'!#REF!/30.126</f>
        <v>#REF!</v>
      </c>
      <c r="J93" s="4" t="s">
        <v>13</v>
      </c>
      <c r="K93" s="4" t="s">
        <v>14</v>
      </c>
      <c r="L93" s="4" t="s">
        <v>15</v>
      </c>
      <c r="M93" s="4" t="s">
        <v>16</v>
      </c>
    </row>
    <row r="94" spans="1:13" ht="13.5" customHeight="1" outlineLevel="2">
      <c r="A94" s="4" t="s">
        <v>10</v>
      </c>
      <c r="B94" s="5" t="s">
        <v>69</v>
      </c>
      <c r="C94" s="6" t="s">
        <v>53</v>
      </c>
      <c r="D94" s="12">
        <v>39813</v>
      </c>
      <c r="E94" s="17" t="e">
        <f>'v SKK'!#REF!/30.126</f>
        <v>#REF!</v>
      </c>
      <c r="F94" s="7">
        <v>1</v>
      </c>
      <c r="G94" s="7"/>
      <c r="H94" s="19" t="e">
        <f>'v SKK'!#REF!/30.126</f>
        <v>#REF!</v>
      </c>
      <c r="I94" s="17" t="e">
        <f>'v SKK'!#REF!/30.126</f>
        <v>#REF!</v>
      </c>
      <c r="J94" s="4" t="s">
        <v>13</v>
      </c>
      <c r="K94" s="4" t="s">
        <v>14</v>
      </c>
      <c r="L94" s="4" t="s">
        <v>15</v>
      </c>
      <c r="M94" s="4" t="s">
        <v>16</v>
      </c>
    </row>
    <row r="95" spans="1:13" ht="13.5" customHeight="1" outlineLevel="2">
      <c r="A95" s="4" t="s">
        <v>10</v>
      </c>
      <c r="B95" s="5" t="s">
        <v>70</v>
      </c>
      <c r="C95" s="6" t="s">
        <v>53</v>
      </c>
      <c r="D95" s="12">
        <v>39813</v>
      </c>
      <c r="E95" s="17" t="e">
        <f>'v SKK'!#REF!/30.126</f>
        <v>#REF!</v>
      </c>
      <c r="F95" s="7">
        <v>1</v>
      </c>
      <c r="G95" s="7"/>
      <c r="H95" s="19" t="e">
        <f>'v SKK'!#REF!/30.126</f>
        <v>#REF!</v>
      </c>
      <c r="I95" s="17" t="e">
        <f>'v SKK'!#REF!/30.126</f>
        <v>#REF!</v>
      </c>
      <c r="J95" s="4" t="s">
        <v>13</v>
      </c>
      <c r="K95" s="4" t="s">
        <v>14</v>
      </c>
      <c r="L95" s="4" t="s">
        <v>15</v>
      </c>
      <c r="M95" s="4" t="s">
        <v>16</v>
      </c>
    </row>
    <row r="96" spans="1:13" ht="13.5" customHeight="1" outlineLevel="2">
      <c r="A96" s="4" t="s">
        <v>10</v>
      </c>
      <c r="B96" s="5" t="s">
        <v>71</v>
      </c>
      <c r="C96" s="6" t="s">
        <v>53</v>
      </c>
      <c r="D96" s="12">
        <v>39813</v>
      </c>
      <c r="E96" s="17" t="e">
        <f>'v SKK'!#REF!/30.126</f>
        <v>#REF!</v>
      </c>
      <c r="F96" s="7">
        <v>1</v>
      </c>
      <c r="G96" s="7"/>
      <c r="H96" s="19" t="e">
        <f>'v SKK'!#REF!/30.126</f>
        <v>#REF!</v>
      </c>
      <c r="I96" s="17" t="e">
        <f>'v SKK'!#REF!/30.126</f>
        <v>#REF!</v>
      </c>
      <c r="J96" s="4" t="s">
        <v>13</v>
      </c>
      <c r="K96" s="4" t="s">
        <v>14</v>
      </c>
      <c r="L96" s="4" t="s">
        <v>15</v>
      </c>
      <c r="M96" s="4" t="s">
        <v>16</v>
      </c>
    </row>
    <row r="97" spans="1:13" ht="13.5" customHeight="1" outlineLevel="2">
      <c r="A97" s="4" t="s">
        <v>10</v>
      </c>
      <c r="B97" s="5" t="s">
        <v>72</v>
      </c>
      <c r="C97" s="6" t="s">
        <v>53</v>
      </c>
      <c r="D97" s="12">
        <v>39813</v>
      </c>
      <c r="E97" s="17" t="e">
        <f>'v SKK'!#REF!/30.126</f>
        <v>#REF!</v>
      </c>
      <c r="F97" s="7">
        <v>1</v>
      </c>
      <c r="G97" s="7"/>
      <c r="H97" s="19" t="e">
        <f>'v SKK'!#REF!/30.126</f>
        <v>#REF!</v>
      </c>
      <c r="I97" s="17" t="e">
        <f>'v SKK'!#REF!/30.126</f>
        <v>#REF!</v>
      </c>
      <c r="J97" s="4" t="s">
        <v>13</v>
      </c>
      <c r="K97" s="4" t="s">
        <v>14</v>
      </c>
      <c r="L97" s="4" t="s">
        <v>15</v>
      </c>
      <c r="M97" s="4" t="s">
        <v>16</v>
      </c>
    </row>
    <row r="98" spans="1:13" ht="13.5" customHeight="1" outlineLevel="2">
      <c r="A98" s="4" t="s">
        <v>10</v>
      </c>
      <c r="B98" s="5" t="s">
        <v>73</v>
      </c>
      <c r="C98" s="6" t="s">
        <v>53</v>
      </c>
      <c r="D98" s="12">
        <v>39813</v>
      </c>
      <c r="E98" s="17" t="e">
        <f>'v SKK'!#REF!/30.126</f>
        <v>#REF!</v>
      </c>
      <c r="F98" s="7">
        <v>1</v>
      </c>
      <c r="G98" s="7"/>
      <c r="H98" s="19" t="e">
        <f>'v SKK'!#REF!/30.126</f>
        <v>#REF!</v>
      </c>
      <c r="I98" s="17" t="e">
        <f>'v SKK'!#REF!/30.126</f>
        <v>#REF!</v>
      </c>
      <c r="J98" s="4" t="s">
        <v>13</v>
      </c>
      <c r="K98" s="4" t="s">
        <v>14</v>
      </c>
      <c r="L98" s="4" t="s">
        <v>15</v>
      </c>
      <c r="M98" s="4" t="s">
        <v>16</v>
      </c>
    </row>
    <row r="99" spans="1:13" ht="13.5" customHeight="1" outlineLevel="2">
      <c r="A99" s="4" t="s">
        <v>10</v>
      </c>
      <c r="B99" s="5" t="s">
        <v>74</v>
      </c>
      <c r="C99" s="6" t="s">
        <v>53</v>
      </c>
      <c r="D99" s="12">
        <v>39813</v>
      </c>
      <c r="E99" s="17" t="e">
        <f>'v SKK'!#REF!/30.126</f>
        <v>#REF!</v>
      </c>
      <c r="F99" s="7">
        <v>1</v>
      </c>
      <c r="G99" s="7"/>
      <c r="H99" s="19" t="e">
        <f>'v SKK'!#REF!/30.126</f>
        <v>#REF!</v>
      </c>
      <c r="I99" s="17" t="e">
        <f>'v SKK'!#REF!/30.126</f>
        <v>#REF!</v>
      </c>
      <c r="J99" s="4" t="s">
        <v>13</v>
      </c>
      <c r="K99" s="4" t="s">
        <v>14</v>
      </c>
      <c r="L99" s="4" t="s">
        <v>15</v>
      </c>
      <c r="M99" s="4" t="s">
        <v>16</v>
      </c>
    </row>
    <row r="100" spans="1:13" ht="13.5" customHeight="1" outlineLevel="2">
      <c r="A100" s="4" t="s">
        <v>10</v>
      </c>
      <c r="B100" s="5" t="s">
        <v>75</v>
      </c>
      <c r="C100" s="6" t="s">
        <v>53</v>
      </c>
      <c r="D100" s="12">
        <v>39813</v>
      </c>
      <c r="E100" s="17" t="e">
        <f>'v SKK'!#REF!/30.126</f>
        <v>#REF!</v>
      </c>
      <c r="F100" s="7">
        <v>1</v>
      </c>
      <c r="G100" s="7"/>
      <c r="H100" s="19" t="e">
        <f>'v SKK'!#REF!/30.126</f>
        <v>#REF!</v>
      </c>
      <c r="I100" s="17" t="e">
        <f>'v SKK'!#REF!/30.126</f>
        <v>#REF!</v>
      </c>
      <c r="J100" s="4" t="s">
        <v>13</v>
      </c>
      <c r="K100" s="4" t="s">
        <v>14</v>
      </c>
      <c r="L100" s="4" t="s">
        <v>15</v>
      </c>
      <c r="M100" s="4" t="s">
        <v>16</v>
      </c>
    </row>
    <row r="101" spans="1:13" ht="13.5" customHeight="1" outlineLevel="2">
      <c r="A101" s="4" t="s">
        <v>10</v>
      </c>
      <c r="B101" s="5" t="s">
        <v>76</v>
      </c>
      <c r="C101" s="6" t="s">
        <v>53</v>
      </c>
      <c r="D101" s="12">
        <v>39813</v>
      </c>
      <c r="E101" s="17" t="e">
        <f>'v SKK'!#REF!/30.126</f>
        <v>#REF!</v>
      </c>
      <c r="F101" s="7">
        <v>1</v>
      </c>
      <c r="G101" s="7"/>
      <c r="H101" s="19" t="e">
        <f>'v SKK'!#REF!/30.126</f>
        <v>#REF!</v>
      </c>
      <c r="I101" s="17" t="e">
        <f>'v SKK'!#REF!/30.126</f>
        <v>#REF!</v>
      </c>
      <c r="J101" s="4" t="s">
        <v>13</v>
      </c>
      <c r="K101" s="4" t="s">
        <v>14</v>
      </c>
      <c r="L101" s="4" t="s">
        <v>15</v>
      </c>
      <c r="M101" s="4" t="s">
        <v>16</v>
      </c>
    </row>
    <row r="102" spans="1:13" ht="13.5" customHeight="1" outlineLevel="2">
      <c r="A102" s="4" t="s">
        <v>10</v>
      </c>
      <c r="B102" s="5" t="s">
        <v>77</v>
      </c>
      <c r="C102" s="6" t="s">
        <v>53</v>
      </c>
      <c r="D102" s="12">
        <v>39813</v>
      </c>
      <c r="E102" s="17" t="e">
        <f>'v SKK'!#REF!/30.126</f>
        <v>#REF!</v>
      </c>
      <c r="F102" s="7">
        <v>1</v>
      </c>
      <c r="G102" s="7"/>
      <c r="H102" s="19" t="e">
        <f>'v SKK'!#REF!/30.126</f>
        <v>#REF!</v>
      </c>
      <c r="I102" s="17" t="e">
        <f>'v SKK'!#REF!/30.126</f>
        <v>#REF!</v>
      </c>
      <c r="J102" s="4" t="s">
        <v>13</v>
      </c>
      <c r="K102" s="4" t="s">
        <v>14</v>
      </c>
      <c r="L102" s="4" t="s">
        <v>15</v>
      </c>
      <c r="M102" s="4" t="s">
        <v>16</v>
      </c>
    </row>
    <row r="103" spans="1:13" ht="13.5" customHeight="1" outlineLevel="2">
      <c r="A103" s="4" t="s">
        <v>10</v>
      </c>
      <c r="B103" s="5" t="s">
        <v>78</v>
      </c>
      <c r="C103" s="6" t="s">
        <v>53</v>
      </c>
      <c r="D103" s="12">
        <v>39813</v>
      </c>
      <c r="E103" s="17" t="e">
        <f>'v SKK'!#REF!/30.126</f>
        <v>#REF!</v>
      </c>
      <c r="F103" s="7">
        <v>1</v>
      </c>
      <c r="G103" s="7"/>
      <c r="H103" s="19" t="e">
        <f>'v SKK'!#REF!/30.126</f>
        <v>#REF!</v>
      </c>
      <c r="I103" s="17" t="e">
        <f>'v SKK'!#REF!/30.126</f>
        <v>#REF!</v>
      </c>
      <c r="J103" s="4" t="s">
        <v>13</v>
      </c>
      <c r="K103" s="4" t="s">
        <v>14</v>
      </c>
      <c r="L103" s="4" t="s">
        <v>15</v>
      </c>
      <c r="M103" s="4" t="s">
        <v>16</v>
      </c>
    </row>
    <row r="104" spans="1:13" ht="13.5" customHeight="1" outlineLevel="2">
      <c r="A104" s="4" t="s">
        <v>10</v>
      </c>
      <c r="B104" s="5" t="s">
        <v>79</v>
      </c>
      <c r="C104" s="6" t="s">
        <v>53</v>
      </c>
      <c r="D104" s="12">
        <v>39813</v>
      </c>
      <c r="E104" s="17" t="e">
        <f>'v SKK'!#REF!/30.126</f>
        <v>#REF!</v>
      </c>
      <c r="F104" s="7">
        <v>1</v>
      </c>
      <c r="G104" s="7"/>
      <c r="H104" s="19" t="e">
        <f>'v SKK'!#REF!/30.126</f>
        <v>#REF!</v>
      </c>
      <c r="I104" s="17" t="e">
        <f>'v SKK'!#REF!/30.126</f>
        <v>#REF!</v>
      </c>
      <c r="J104" s="4" t="s">
        <v>13</v>
      </c>
      <c r="K104" s="4" t="s">
        <v>14</v>
      </c>
      <c r="L104" s="4" t="s">
        <v>15</v>
      </c>
      <c r="M104" s="4" t="s">
        <v>16</v>
      </c>
    </row>
    <row r="105" spans="1:13" ht="13.5" customHeight="1" outlineLevel="2">
      <c r="A105" s="4" t="s">
        <v>10</v>
      </c>
      <c r="B105" s="5" t="s">
        <v>80</v>
      </c>
      <c r="C105" s="6" t="s">
        <v>53</v>
      </c>
      <c r="D105" s="12">
        <v>39813</v>
      </c>
      <c r="E105" s="17" t="e">
        <f>'v SKK'!#REF!/30.126</f>
        <v>#REF!</v>
      </c>
      <c r="F105" s="7">
        <v>1</v>
      </c>
      <c r="G105" s="7"/>
      <c r="H105" s="19" t="e">
        <f>'v SKK'!#REF!/30.126</f>
        <v>#REF!</v>
      </c>
      <c r="I105" s="17" t="e">
        <f>'v SKK'!#REF!/30.126</f>
        <v>#REF!</v>
      </c>
      <c r="J105" s="4" t="s">
        <v>13</v>
      </c>
      <c r="K105" s="4" t="s">
        <v>14</v>
      </c>
      <c r="L105" s="4" t="s">
        <v>15</v>
      </c>
      <c r="M105" s="4" t="s">
        <v>16</v>
      </c>
    </row>
    <row r="106" spans="1:13" ht="13.5" customHeight="1" outlineLevel="2">
      <c r="A106" s="4" t="s">
        <v>10</v>
      </c>
      <c r="B106" s="5" t="s">
        <v>81</v>
      </c>
      <c r="C106" s="6" t="s">
        <v>53</v>
      </c>
      <c r="D106" s="12">
        <v>39813</v>
      </c>
      <c r="E106" s="17" t="e">
        <f>'v SKK'!#REF!/30.126</f>
        <v>#REF!</v>
      </c>
      <c r="F106" s="7">
        <v>1</v>
      </c>
      <c r="G106" s="7"/>
      <c r="H106" s="19" t="e">
        <f>'v SKK'!#REF!/30.126</f>
        <v>#REF!</v>
      </c>
      <c r="I106" s="17" t="e">
        <f>'v SKK'!#REF!/30.126</f>
        <v>#REF!</v>
      </c>
      <c r="J106" s="4" t="s">
        <v>13</v>
      </c>
      <c r="K106" s="4" t="s">
        <v>14</v>
      </c>
      <c r="L106" s="4" t="s">
        <v>15</v>
      </c>
      <c r="M106" s="4" t="s">
        <v>16</v>
      </c>
    </row>
    <row r="107" spans="1:13" ht="13.5" customHeight="1" outlineLevel="2">
      <c r="A107" s="4" t="s">
        <v>10</v>
      </c>
      <c r="B107" s="5" t="s">
        <v>82</v>
      </c>
      <c r="C107" s="6" t="s">
        <v>53</v>
      </c>
      <c r="D107" s="12">
        <v>39813</v>
      </c>
      <c r="E107" s="17" t="e">
        <f>'v SKK'!#REF!/30.126</f>
        <v>#REF!</v>
      </c>
      <c r="F107" s="7">
        <v>1</v>
      </c>
      <c r="G107" s="7"/>
      <c r="H107" s="19" t="e">
        <f>'v SKK'!#REF!/30.126</f>
        <v>#REF!</v>
      </c>
      <c r="I107" s="17" t="e">
        <f>'v SKK'!#REF!/30.126</f>
        <v>#REF!</v>
      </c>
      <c r="J107" s="4" t="s">
        <v>13</v>
      </c>
      <c r="K107" s="4" t="s">
        <v>14</v>
      </c>
      <c r="L107" s="4" t="s">
        <v>15</v>
      </c>
      <c r="M107" s="4" t="s">
        <v>16</v>
      </c>
    </row>
    <row r="108" spans="1:13" ht="13.5" customHeight="1" outlineLevel="2">
      <c r="A108" s="4" t="s">
        <v>10</v>
      </c>
      <c r="B108" s="5" t="s">
        <v>83</v>
      </c>
      <c r="C108" s="6" t="s">
        <v>53</v>
      </c>
      <c r="D108" s="12">
        <v>39813</v>
      </c>
      <c r="E108" s="17" t="e">
        <f>'v SKK'!#REF!/30.126</f>
        <v>#REF!</v>
      </c>
      <c r="F108" s="7">
        <v>1</v>
      </c>
      <c r="G108" s="7"/>
      <c r="H108" s="19" t="e">
        <f>'v SKK'!#REF!/30.126</f>
        <v>#REF!</v>
      </c>
      <c r="I108" s="17" t="e">
        <f>'v SKK'!#REF!/30.126</f>
        <v>#REF!</v>
      </c>
      <c r="J108" s="4" t="s">
        <v>13</v>
      </c>
      <c r="K108" s="4" t="s">
        <v>14</v>
      </c>
      <c r="L108" s="4" t="s">
        <v>15</v>
      </c>
      <c r="M108" s="4" t="s">
        <v>16</v>
      </c>
    </row>
    <row r="109" spans="1:13" ht="13.5" customHeight="1" outlineLevel="2">
      <c r="A109" s="4" t="s">
        <v>10</v>
      </c>
      <c r="B109" s="5" t="s">
        <v>84</v>
      </c>
      <c r="C109" s="6" t="s">
        <v>53</v>
      </c>
      <c r="D109" s="12">
        <v>39813</v>
      </c>
      <c r="E109" s="17" t="e">
        <f>'v SKK'!#REF!/30.126</f>
        <v>#REF!</v>
      </c>
      <c r="F109" s="7">
        <v>1</v>
      </c>
      <c r="G109" s="7"/>
      <c r="H109" s="19" t="e">
        <f>'v SKK'!#REF!/30.126</f>
        <v>#REF!</v>
      </c>
      <c r="I109" s="17" t="e">
        <f>'v SKK'!#REF!/30.126</f>
        <v>#REF!</v>
      </c>
      <c r="J109" s="4" t="s">
        <v>13</v>
      </c>
      <c r="K109" s="4" t="s">
        <v>14</v>
      </c>
      <c r="L109" s="4" t="s">
        <v>15</v>
      </c>
      <c r="M109" s="4" t="s">
        <v>16</v>
      </c>
    </row>
    <row r="110" spans="1:13" ht="13.5" customHeight="1" outlineLevel="2">
      <c r="A110" s="4" t="s">
        <v>10</v>
      </c>
      <c r="B110" s="5" t="s">
        <v>85</v>
      </c>
      <c r="C110" s="6" t="s">
        <v>53</v>
      </c>
      <c r="D110" s="12">
        <v>39813</v>
      </c>
      <c r="E110" s="17" t="e">
        <f>'v SKK'!#REF!/30.126</f>
        <v>#REF!</v>
      </c>
      <c r="F110" s="7">
        <v>1</v>
      </c>
      <c r="G110" s="7"/>
      <c r="H110" s="19" t="e">
        <f>'v SKK'!#REF!/30.126</f>
        <v>#REF!</v>
      </c>
      <c r="I110" s="17" t="e">
        <f>'v SKK'!#REF!/30.126</f>
        <v>#REF!</v>
      </c>
      <c r="J110" s="4" t="s">
        <v>13</v>
      </c>
      <c r="K110" s="4" t="s">
        <v>14</v>
      </c>
      <c r="L110" s="4" t="s">
        <v>15</v>
      </c>
      <c r="M110" s="4" t="s">
        <v>16</v>
      </c>
    </row>
    <row r="111" spans="1:13" ht="13.5" customHeight="1" outlineLevel="2">
      <c r="A111" s="4" t="s">
        <v>10</v>
      </c>
      <c r="B111" s="5" t="s">
        <v>86</v>
      </c>
      <c r="C111" s="6" t="s">
        <v>53</v>
      </c>
      <c r="D111" s="12">
        <v>39813</v>
      </c>
      <c r="E111" s="17" t="e">
        <f>'v SKK'!#REF!/30.126</f>
        <v>#REF!</v>
      </c>
      <c r="F111" s="7">
        <v>1</v>
      </c>
      <c r="G111" s="7"/>
      <c r="H111" s="19" t="e">
        <f>'v SKK'!#REF!/30.126</f>
        <v>#REF!</v>
      </c>
      <c r="I111" s="17" t="e">
        <f>'v SKK'!#REF!/30.126</f>
        <v>#REF!</v>
      </c>
      <c r="J111" s="4" t="s">
        <v>13</v>
      </c>
      <c r="K111" s="4" t="s">
        <v>14</v>
      </c>
      <c r="L111" s="4" t="s">
        <v>15</v>
      </c>
      <c r="M111" s="4" t="s">
        <v>16</v>
      </c>
    </row>
    <row r="112" spans="1:13" ht="13.5" customHeight="1" outlineLevel="2">
      <c r="A112" s="4" t="s">
        <v>10</v>
      </c>
      <c r="B112" s="5" t="s">
        <v>87</v>
      </c>
      <c r="C112" s="6" t="s">
        <v>53</v>
      </c>
      <c r="D112" s="12">
        <v>39813</v>
      </c>
      <c r="E112" s="17" t="e">
        <f>'v SKK'!#REF!/30.126</f>
        <v>#REF!</v>
      </c>
      <c r="F112" s="7">
        <v>1</v>
      </c>
      <c r="G112" s="7"/>
      <c r="H112" s="19" t="e">
        <f>'v SKK'!#REF!/30.126</f>
        <v>#REF!</v>
      </c>
      <c r="I112" s="17" t="e">
        <f>'v SKK'!#REF!/30.126</f>
        <v>#REF!</v>
      </c>
      <c r="J112" s="4" t="s">
        <v>13</v>
      </c>
      <c r="K112" s="4" t="s">
        <v>14</v>
      </c>
      <c r="L112" s="4" t="s">
        <v>15</v>
      </c>
      <c r="M112" s="4" t="s">
        <v>16</v>
      </c>
    </row>
    <row r="113" spans="1:13" ht="13.5" customHeight="1" outlineLevel="2">
      <c r="A113" s="4" t="s">
        <v>10</v>
      </c>
      <c r="B113" s="5" t="s">
        <v>88</v>
      </c>
      <c r="C113" s="6" t="s">
        <v>53</v>
      </c>
      <c r="D113" s="12">
        <v>39813</v>
      </c>
      <c r="E113" s="17" t="e">
        <f>'v SKK'!#REF!/30.126</f>
        <v>#REF!</v>
      </c>
      <c r="F113" s="7">
        <v>1</v>
      </c>
      <c r="G113" s="7"/>
      <c r="H113" s="19" t="e">
        <f>'v SKK'!#REF!/30.126</f>
        <v>#REF!</v>
      </c>
      <c r="I113" s="17" t="e">
        <f>'v SKK'!#REF!/30.126</f>
        <v>#REF!</v>
      </c>
      <c r="J113" s="4" t="s">
        <v>13</v>
      </c>
      <c r="K113" s="4" t="s">
        <v>14</v>
      </c>
      <c r="L113" s="4" t="s">
        <v>15</v>
      </c>
      <c r="M113" s="4" t="s">
        <v>16</v>
      </c>
    </row>
    <row r="114" spans="1:13" ht="13.5" customHeight="1" outlineLevel="2">
      <c r="A114" s="4" t="s">
        <v>10</v>
      </c>
      <c r="B114" s="5" t="s">
        <v>89</v>
      </c>
      <c r="C114" s="6" t="s">
        <v>53</v>
      </c>
      <c r="D114" s="12">
        <v>39813</v>
      </c>
      <c r="E114" s="17" t="e">
        <f>'v SKK'!#REF!/30.126</f>
        <v>#REF!</v>
      </c>
      <c r="F114" s="7">
        <v>1</v>
      </c>
      <c r="G114" s="7"/>
      <c r="H114" s="19" t="e">
        <f>'v SKK'!#REF!/30.126</f>
        <v>#REF!</v>
      </c>
      <c r="I114" s="17" t="e">
        <f>'v SKK'!#REF!/30.126</f>
        <v>#REF!</v>
      </c>
      <c r="J114" s="4" t="s">
        <v>13</v>
      </c>
      <c r="K114" s="4" t="s">
        <v>14</v>
      </c>
      <c r="L114" s="4" t="s">
        <v>15</v>
      </c>
      <c r="M114" s="4" t="s">
        <v>16</v>
      </c>
    </row>
    <row r="115" spans="1:13" ht="13.5" customHeight="1" outlineLevel="2">
      <c r="A115" s="4" t="s">
        <v>10</v>
      </c>
      <c r="B115" s="5" t="s">
        <v>90</v>
      </c>
      <c r="C115" s="6" t="s">
        <v>53</v>
      </c>
      <c r="D115" s="12">
        <v>39813</v>
      </c>
      <c r="E115" s="17" t="e">
        <f>'v SKK'!#REF!/30.126</f>
        <v>#REF!</v>
      </c>
      <c r="F115" s="7">
        <v>1</v>
      </c>
      <c r="G115" s="7"/>
      <c r="H115" s="19" t="e">
        <f>'v SKK'!#REF!/30.126</f>
        <v>#REF!</v>
      </c>
      <c r="I115" s="17" t="e">
        <f>'v SKK'!#REF!/30.126</f>
        <v>#REF!</v>
      </c>
      <c r="J115" s="4" t="s">
        <v>13</v>
      </c>
      <c r="K115" s="4" t="s">
        <v>14</v>
      </c>
      <c r="L115" s="4" t="s">
        <v>15</v>
      </c>
      <c r="M115" s="4" t="s">
        <v>16</v>
      </c>
    </row>
    <row r="116" spans="1:13" ht="13.5" customHeight="1" outlineLevel="2">
      <c r="A116" s="4" t="s">
        <v>10</v>
      </c>
      <c r="B116" s="5" t="s">
        <v>91</v>
      </c>
      <c r="C116" s="6" t="s">
        <v>53</v>
      </c>
      <c r="D116" s="12">
        <v>39813</v>
      </c>
      <c r="E116" s="17" t="e">
        <f>'v SKK'!#REF!/30.126</f>
        <v>#REF!</v>
      </c>
      <c r="F116" s="7">
        <v>1</v>
      </c>
      <c r="G116" s="7"/>
      <c r="H116" s="19" t="e">
        <f>'v SKK'!#REF!/30.126</f>
        <v>#REF!</v>
      </c>
      <c r="I116" s="17" t="e">
        <f>'v SKK'!#REF!/30.126</f>
        <v>#REF!</v>
      </c>
      <c r="J116" s="4" t="s">
        <v>13</v>
      </c>
      <c r="K116" s="4" t="s">
        <v>14</v>
      </c>
      <c r="L116" s="4" t="s">
        <v>15</v>
      </c>
      <c r="M116" s="4" t="s">
        <v>16</v>
      </c>
    </row>
    <row r="117" spans="1:13" ht="13.5" customHeight="1" outlineLevel="2">
      <c r="A117" s="4" t="s">
        <v>10</v>
      </c>
      <c r="B117" s="5" t="s">
        <v>92</v>
      </c>
      <c r="C117" s="6" t="s">
        <v>53</v>
      </c>
      <c r="D117" s="12">
        <v>39813</v>
      </c>
      <c r="E117" s="17" t="e">
        <f>'v SKK'!#REF!/30.126</f>
        <v>#REF!</v>
      </c>
      <c r="F117" s="7">
        <v>1</v>
      </c>
      <c r="G117" s="7"/>
      <c r="H117" s="19" t="e">
        <f>'v SKK'!#REF!/30.126</f>
        <v>#REF!</v>
      </c>
      <c r="I117" s="17" t="e">
        <f>'v SKK'!#REF!/30.126</f>
        <v>#REF!</v>
      </c>
      <c r="J117" s="4" t="s">
        <v>13</v>
      </c>
      <c r="K117" s="4" t="s">
        <v>14</v>
      </c>
      <c r="L117" s="4" t="s">
        <v>15</v>
      </c>
      <c r="M117" s="4" t="s">
        <v>16</v>
      </c>
    </row>
    <row r="118" spans="1:13" ht="13.5" customHeight="1" outlineLevel="2">
      <c r="A118" s="4" t="s">
        <v>10</v>
      </c>
      <c r="B118" s="5" t="s">
        <v>93</v>
      </c>
      <c r="C118" s="6" t="s">
        <v>53</v>
      </c>
      <c r="D118" s="12">
        <v>39813</v>
      </c>
      <c r="E118" s="17" t="e">
        <f>'v SKK'!#REF!/30.126</f>
        <v>#REF!</v>
      </c>
      <c r="F118" s="7">
        <v>1</v>
      </c>
      <c r="G118" s="7"/>
      <c r="H118" s="19" t="e">
        <f>'v SKK'!#REF!/30.126</f>
        <v>#REF!</v>
      </c>
      <c r="I118" s="17" t="e">
        <f>'v SKK'!#REF!/30.126</f>
        <v>#REF!</v>
      </c>
      <c r="J118" s="4" t="s">
        <v>13</v>
      </c>
      <c r="K118" s="4" t="s">
        <v>14</v>
      </c>
      <c r="L118" s="4" t="s">
        <v>15</v>
      </c>
      <c r="M118" s="4" t="s">
        <v>16</v>
      </c>
    </row>
    <row r="119" spans="1:13" ht="13.5" customHeight="1" outlineLevel="2">
      <c r="A119" s="4" t="s">
        <v>10</v>
      </c>
      <c r="B119" s="5" t="s">
        <v>94</v>
      </c>
      <c r="C119" s="6" t="s">
        <v>53</v>
      </c>
      <c r="D119" s="12">
        <v>39813</v>
      </c>
      <c r="E119" s="17" t="e">
        <f>'v SKK'!#REF!/30.126</f>
        <v>#REF!</v>
      </c>
      <c r="F119" s="7">
        <v>1</v>
      </c>
      <c r="G119" s="7"/>
      <c r="H119" s="19" t="e">
        <f>'v SKK'!#REF!/30.126</f>
        <v>#REF!</v>
      </c>
      <c r="I119" s="17" t="e">
        <f>'v SKK'!#REF!/30.126</f>
        <v>#REF!</v>
      </c>
      <c r="J119" s="4" t="s">
        <v>13</v>
      </c>
      <c r="K119" s="4" t="s">
        <v>14</v>
      </c>
      <c r="L119" s="4" t="s">
        <v>15</v>
      </c>
      <c r="M119" s="4" t="s">
        <v>16</v>
      </c>
    </row>
    <row r="120" spans="1:13" ht="13.5" customHeight="1" outlineLevel="2">
      <c r="A120" s="4" t="s">
        <v>10</v>
      </c>
      <c r="B120" s="5" t="s">
        <v>95</v>
      </c>
      <c r="C120" s="6" t="s">
        <v>53</v>
      </c>
      <c r="D120" s="12">
        <v>39813</v>
      </c>
      <c r="E120" s="17" t="e">
        <f>'v SKK'!#REF!/30.126</f>
        <v>#REF!</v>
      </c>
      <c r="F120" s="7">
        <v>1</v>
      </c>
      <c r="G120" s="7"/>
      <c r="H120" s="19" t="e">
        <f>'v SKK'!#REF!/30.126</f>
        <v>#REF!</v>
      </c>
      <c r="I120" s="17" t="e">
        <f>'v SKK'!#REF!/30.126</f>
        <v>#REF!</v>
      </c>
      <c r="J120" s="4" t="s">
        <v>13</v>
      </c>
      <c r="K120" s="4" t="s">
        <v>14</v>
      </c>
      <c r="L120" s="4" t="s">
        <v>15</v>
      </c>
      <c r="M120" s="4" t="s">
        <v>16</v>
      </c>
    </row>
    <row r="121" spans="1:13" ht="13.5" customHeight="1" outlineLevel="2">
      <c r="A121" s="4" t="s">
        <v>10</v>
      </c>
      <c r="B121" s="5" t="s">
        <v>96</v>
      </c>
      <c r="C121" s="6" t="s">
        <v>53</v>
      </c>
      <c r="D121" s="12">
        <v>39813</v>
      </c>
      <c r="E121" s="17" t="e">
        <f>'v SKK'!#REF!/30.126</f>
        <v>#REF!</v>
      </c>
      <c r="F121" s="7">
        <v>1</v>
      </c>
      <c r="G121" s="7"/>
      <c r="H121" s="19" t="e">
        <f>'v SKK'!#REF!/30.126</f>
        <v>#REF!</v>
      </c>
      <c r="I121" s="17" t="e">
        <f>'v SKK'!#REF!/30.126</f>
        <v>#REF!</v>
      </c>
      <c r="J121" s="4" t="s">
        <v>13</v>
      </c>
      <c r="K121" s="4" t="s">
        <v>14</v>
      </c>
      <c r="L121" s="4" t="s">
        <v>15</v>
      </c>
      <c r="M121" s="4" t="s">
        <v>16</v>
      </c>
    </row>
    <row r="122" spans="1:13" ht="13.5" customHeight="1" outlineLevel="2">
      <c r="A122" s="4" t="s">
        <v>10</v>
      </c>
      <c r="B122" s="5" t="s">
        <v>97</v>
      </c>
      <c r="C122" s="6" t="s">
        <v>53</v>
      </c>
      <c r="D122" s="12">
        <v>39813</v>
      </c>
      <c r="E122" s="17" t="e">
        <f>'v SKK'!#REF!/30.126</f>
        <v>#REF!</v>
      </c>
      <c r="F122" s="7">
        <v>1</v>
      </c>
      <c r="G122" s="7"/>
      <c r="H122" s="19" t="e">
        <f>'v SKK'!#REF!/30.126</f>
        <v>#REF!</v>
      </c>
      <c r="I122" s="17" t="e">
        <f>'v SKK'!#REF!/30.126</f>
        <v>#REF!</v>
      </c>
      <c r="J122" s="4" t="s">
        <v>13</v>
      </c>
      <c r="K122" s="4" t="s">
        <v>14</v>
      </c>
      <c r="L122" s="4" t="s">
        <v>15</v>
      </c>
      <c r="M122" s="4" t="s">
        <v>16</v>
      </c>
    </row>
    <row r="123" spans="1:13" ht="13.5" customHeight="1" outlineLevel="2">
      <c r="A123" s="4" t="s">
        <v>10</v>
      </c>
      <c r="B123" s="5" t="s">
        <v>98</v>
      </c>
      <c r="C123" s="6" t="s">
        <v>53</v>
      </c>
      <c r="D123" s="12">
        <v>39813</v>
      </c>
      <c r="E123" s="17" t="e">
        <f>'v SKK'!#REF!/30.126</f>
        <v>#REF!</v>
      </c>
      <c r="F123" s="7">
        <v>1</v>
      </c>
      <c r="G123" s="7"/>
      <c r="H123" s="19" t="e">
        <f>'v SKK'!#REF!/30.126</f>
        <v>#REF!</v>
      </c>
      <c r="I123" s="17" t="e">
        <f>'v SKK'!#REF!/30.126</f>
        <v>#REF!</v>
      </c>
      <c r="J123" s="4" t="s">
        <v>13</v>
      </c>
      <c r="K123" s="4" t="s">
        <v>14</v>
      </c>
      <c r="L123" s="4" t="s">
        <v>15</v>
      </c>
      <c r="M123" s="4" t="s">
        <v>16</v>
      </c>
    </row>
    <row r="124" spans="1:13" ht="13.5" customHeight="1" outlineLevel="2">
      <c r="A124" s="4" t="s">
        <v>10</v>
      </c>
      <c r="B124" s="5" t="s">
        <v>99</v>
      </c>
      <c r="C124" s="6" t="s">
        <v>53</v>
      </c>
      <c r="D124" s="12">
        <v>39813</v>
      </c>
      <c r="E124" s="17" t="e">
        <f>'v SKK'!#REF!/30.126</f>
        <v>#REF!</v>
      </c>
      <c r="F124" s="7">
        <v>1</v>
      </c>
      <c r="G124" s="7"/>
      <c r="H124" s="19" t="e">
        <f>'v SKK'!#REF!/30.126</f>
        <v>#REF!</v>
      </c>
      <c r="I124" s="17" t="e">
        <f>'v SKK'!#REF!/30.126</f>
        <v>#REF!</v>
      </c>
      <c r="J124" s="4" t="s">
        <v>13</v>
      </c>
      <c r="K124" s="4" t="s">
        <v>14</v>
      </c>
      <c r="L124" s="4" t="s">
        <v>15</v>
      </c>
      <c r="M124" s="4" t="s">
        <v>16</v>
      </c>
    </row>
    <row r="125" spans="1:13" ht="13.5" customHeight="1" outlineLevel="2">
      <c r="A125" s="4" t="s">
        <v>10</v>
      </c>
      <c r="B125" s="5" t="s">
        <v>100</v>
      </c>
      <c r="C125" s="6" t="s">
        <v>53</v>
      </c>
      <c r="D125" s="12">
        <v>39813</v>
      </c>
      <c r="E125" s="17" t="e">
        <f>'v SKK'!#REF!/30.126</f>
        <v>#REF!</v>
      </c>
      <c r="F125" s="7">
        <v>1</v>
      </c>
      <c r="G125" s="7"/>
      <c r="H125" s="19" t="e">
        <f>'v SKK'!#REF!/30.126</f>
        <v>#REF!</v>
      </c>
      <c r="I125" s="17" t="e">
        <f>'v SKK'!#REF!/30.126</f>
        <v>#REF!</v>
      </c>
      <c r="J125" s="4" t="s">
        <v>13</v>
      </c>
      <c r="K125" s="4" t="s">
        <v>14</v>
      </c>
      <c r="L125" s="4" t="s">
        <v>15</v>
      </c>
      <c r="M125" s="4" t="s">
        <v>16</v>
      </c>
    </row>
    <row r="126" spans="1:13" ht="13.5" customHeight="1" outlineLevel="2">
      <c r="A126" s="4" t="s">
        <v>10</v>
      </c>
      <c r="B126" s="5" t="s">
        <v>101</v>
      </c>
      <c r="C126" s="6" t="s">
        <v>53</v>
      </c>
      <c r="D126" s="12">
        <v>39813</v>
      </c>
      <c r="E126" s="17" t="e">
        <f>'v SKK'!#REF!/30.126</f>
        <v>#REF!</v>
      </c>
      <c r="F126" s="7">
        <v>1</v>
      </c>
      <c r="G126" s="7"/>
      <c r="H126" s="19" t="e">
        <f>'v SKK'!#REF!/30.126</f>
        <v>#REF!</v>
      </c>
      <c r="I126" s="17" t="e">
        <f>'v SKK'!#REF!/30.126</f>
        <v>#REF!</v>
      </c>
      <c r="J126" s="4" t="s">
        <v>13</v>
      </c>
      <c r="K126" s="4" t="s">
        <v>14</v>
      </c>
      <c r="L126" s="4" t="s">
        <v>15</v>
      </c>
      <c r="M126" s="4" t="s">
        <v>16</v>
      </c>
    </row>
    <row r="127" spans="1:13" ht="13.5" customHeight="1" outlineLevel="2">
      <c r="A127" s="4" t="s">
        <v>10</v>
      </c>
      <c r="B127" s="5" t="s">
        <v>102</v>
      </c>
      <c r="C127" s="6" t="s">
        <v>53</v>
      </c>
      <c r="D127" s="12">
        <v>39813</v>
      </c>
      <c r="E127" s="17" t="e">
        <f>'v SKK'!#REF!/30.126</f>
        <v>#REF!</v>
      </c>
      <c r="F127" s="7">
        <v>1</v>
      </c>
      <c r="G127" s="7"/>
      <c r="H127" s="19" t="e">
        <f>'v SKK'!#REF!/30.126</f>
        <v>#REF!</v>
      </c>
      <c r="I127" s="17" t="e">
        <f>'v SKK'!#REF!/30.126</f>
        <v>#REF!</v>
      </c>
      <c r="J127" s="4" t="s">
        <v>13</v>
      </c>
      <c r="K127" s="4" t="s">
        <v>14</v>
      </c>
      <c r="L127" s="4" t="s">
        <v>15</v>
      </c>
      <c r="M127" s="4" t="s">
        <v>16</v>
      </c>
    </row>
    <row r="128" spans="1:13" ht="13.5" customHeight="1" outlineLevel="2">
      <c r="A128" s="4" t="s">
        <v>10</v>
      </c>
      <c r="B128" s="5" t="s">
        <v>103</v>
      </c>
      <c r="C128" s="6" t="s">
        <v>53</v>
      </c>
      <c r="D128" s="12">
        <v>39813</v>
      </c>
      <c r="E128" s="17" t="e">
        <f>'v SKK'!#REF!/30.126</f>
        <v>#REF!</v>
      </c>
      <c r="F128" s="7">
        <v>1</v>
      </c>
      <c r="G128" s="7"/>
      <c r="H128" s="19" t="e">
        <f>'v SKK'!#REF!/30.126</f>
        <v>#REF!</v>
      </c>
      <c r="I128" s="17" t="e">
        <f>'v SKK'!#REF!/30.126</f>
        <v>#REF!</v>
      </c>
      <c r="J128" s="4" t="s">
        <v>13</v>
      </c>
      <c r="K128" s="4" t="s">
        <v>14</v>
      </c>
      <c r="L128" s="4" t="s">
        <v>15</v>
      </c>
      <c r="M128" s="4" t="s">
        <v>16</v>
      </c>
    </row>
    <row r="129" spans="1:13" ht="13.5" customHeight="1" outlineLevel="2">
      <c r="A129" s="4" t="s">
        <v>10</v>
      </c>
      <c r="B129" s="5" t="s">
        <v>104</v>
      </c>
      <c r="C129" s="6" t="s">
        <v>53</v>
      </c>
      <c r="D129" s="12">
        <v>39813</v>
      </c>
      <c r="E129" s="17" t="e">
        <f>'v SKK'!#REF!/30.126</f>
        <v>#REF!</v>
      </c>
      <c r="F129" s="7">
        <v>1</v>
      </c>
      <c r="G129" s="7"/>
      <c r="H129" s="19" t="e">
        <f>'v SKK'!#REF!/30.126</f>
        <v>#REF!</v>
      </c>
      <c r="I129" s="17" t="e">
        <f>'v SKK'!#REF!/30.126</f>
        <v>#REF!</v>
      </c>
      <c r="J129" s="4" t="s">
        <v>13</v>
      </c>
      <c r="K129" s="4" t="s">
        <v>14</v>
      </c>
      <c r="L129" s="4" t="s">
        <v>15</v>
      </c>
      <c r="M129" s="4" t="s">
        <v>16</v>
      </c>
    </row>
    <row r="130" spans="1:13" ht="13.5" customHeight="1" outlineLevel="2">
      <c r="A130" s="4" t="s">
        <v>10</v>
      </c>
      <c r="B130" s="5" t="s">
        <v>105</v>
      </c>
      <c r="C130" s="6" t="s">
        <v>53</v>
      </c>
      <c r="D130" s="12">
        <v>39813</v>
      </c>
      <c r="E130" s="17" t="e">
        <f>'v SKK'!#REF!/30.126</f>
        <v>#REF!</v>
      </c>
      <c r="F130" s="7">
        <v>1</v>
      </c>
      <c r="G130" s="7"/>
      <c r="H130" s="19" t="e">
        <f>'v SKK'!#REF!/30.126</f>
        <v>#REF!</v>
      </c>
      <c r="I130" s="17" t="e">
        <f>'v SKK'!#REF!/30.126</f>
        <v>#REF!</v>
      </c>
      <c r="J130" s="4" t="s">
        <v>13</v>
      </c>
      <c r="K130" s="4" t="s">
        <v>14</v>
      </c>
      <c r="L130" s="4" t="s">
        <v>15</v>
      </c>
      <c r="M130" s="4" t="s">
        <v>16</v>
      </c>
    </row>
    <row r="131" spans="1:13" ht="13.5" customHeight="1" outlineLevel="2">
      <c r="A131" s="4" t="s">
        <v>10</v>
      </c>
      <c r="B131" s="5" t="s">
        <v>106</v>
      </c>
      <c r="C131" s="6" t="s">
        <v>53</v>
      </c>
      <c r="D131" s="12">
        <v>39813</v>
      </c>
      <c r="E131" s="17" t="e">
        <f>'v SKK'!#REF!/30.126</f>
        <v>#REF!</v>
      </c>
      <c r="F131" s="7">
        <v>1</v>
      </c>
      <c r="G131" s="7"/>
      <c r="H131" s="19" t="e">
        <f>'v SKK'!#REF!/30.126</f>
        <v>#REF!</v>
      </c>
      <c r="I131" s="17" t="e">
        <f>'v SKK'!#REF!/30.126</f>
        <v>#REF!</v>
      </c>
      <c r="J131" s="4" t="s">
        <v>13</v>
      </c>
      <c r="K131" s="4" t="s">
        <v>14</v>
      </c>
      <c r="L131" s="4" t="s">
        <v>15</v>
      </c>
      <c r="M131" s="4" t="s">
        <v>16</v>
      </c>
    </row>
    <row r="132" spans="1:13" ht="13.5" customHeight="1" outlineLevel="2">
      <c r="A132" s="4" t="s">
        <v>10</v>
      </c>
      <c r="B132" s="5" t="s">
        <v>107</v>
      </c>
      <c r="C132" s="6" t="s">
        <v>53</v>
      </c>
      <c r="D132" s="12">
        <v>39813</v>
      </c>
      <c r="E132" s="17" t="e">
        <f>'v SKK'!#REF!/30.126</f>
        <v>#REF!</v>
      </c>
      <c r="F132" s="7">
        <v>1</v>
      </c>
      <c r="G132" s="7"/>
      <c r="H132" s="19" t="e">
        <f>'v SKK'!#REF!/30.126</f>
        <v>#REF!</v>
      </c>
      <c r="I132" s="17" t="e">
        <f>'v SKK'!#REF!/30.126</f>
        <v>#REF!</v>
      </c>
      <c r="J132" s="4" t="s">
        <v>13</v>
      </c>
      <c r="K132" s="4" t="s">
        <v>14</v>
      </c>
      <c r="L132" s="4" t="s">
        <v>15</v>
      </c>
      <c r="M132" s="4" t="s">
        <v>16</v>
      </c>
    </row>
    <row r="133" spans="1:13" ht="13.5" customHeight="1" outlineLevel="2">
      <c r="A133" s="4" t="s">
        <v>10</v>
      </c>
      <c r="B133" s="5" t="s">
        <v>108</v>
      </c>
      <c r="C133" s="6" t="s">
        <v>53</v>
      </c>
      <c r="D133" s="12">
        <v>39813</v>
      </c>
      <c r="E133" s="17" t="e">
        <f>'v SKK'!#REF!/30.126</f>
        <v>#REF!</v>
      </c>
      <c r="F133" s="7">
        <v>1</v>
      </c>
      <c r="G133" s="7"/>
      <c r="H133" s="19" t="e">
        <f>'v SKK'!#REF!/30.126</f>
        <v>#REF!</v>
      </c>
      <c r="I133" s="17" t="e">
        <f>'v SKK'!#REF!/30.126</f>
        <v>#REF!</v>
      </c>
      <c r="J133" s="4" t="s">
        <v>13</v>
      </c>
      <c r="K133" s="4" t="s">
        <v>14</v>
      </c>
      <c r="L133" s="4" t="s">
        <v>15</v>
      </c>
      <c r="M133" s="4" t="s">
        <v>16</v>
      </c>
    </row>
    <row r="134" spans="1:13" ht="13.5" customHeight="1" outlineLevel="2">
      <c r="A134" s="4" t="s">
        <v>10</v>
      </c>
      <c r="B134" s="5" t="s">
        <v>109</v>
      </c>
      <c r="C134" s="6" t="s">
        <v>53</v>
      </c>
      <c r="D134" s="12">
        <v>39813</v>
      </c>
      <c r="E134" s="17" t="e">
        <f>'v SKK'!#REF!/30.126</f>
        <v>#REF!</v>
      </c>
      <c r="F134" s="7">
        <v>1</v>
      </c>
      <c r="G134" s="7"/>
      <c r="H134" s="19" t="e">
        <f>'v SKK'!#REF!/30.126</f>
        <v>#REF!</v>
      </c>
      <c r="I134" s="17" t="e">
        <f>'v SKK'!#REF!/30.126</f>
        <v>#REF!</v>
      </c>
      <c r="J134" s="4" t="s">
        <v>13</v>
      </c>
      <c r="K134" s="4" t="s">
        <v>14</v>
      </c>
      <c r="L134" s="4" t="s">
        <v>15</v>
      </c>
      <c r="M134" s="4" t="s">
        <v>16</v>
      </c>
    </row>
    <row r="135" spans="1:13" ht="13.5" customHeight="1" outlineLevel="2">
      <c r="A135" s="4" t="s">
        <v>10</v>
      </c>
      <c r="B135" s="5" t="s">
        <v>110</v>
      </c>
      <c r="C135" s="6" t="s">
        <v>53</v>
      </c>
      <c r="D135" s="12">
        <v>39813</v>
      </c>
      <c r="E135" s="17" t="e">
        <f>'v SKK'!#REF!/30.126</f>
        <v>#REF!</v>
      </c>
      <c r="F135" s="7">
        <v>1</v>
      </c>
      <c r="G135" s="7"/>
      <c r="H135" s="19" t="e">
        <f>'v SKK'!#REF!/30.126</f>
        <v>#REF!</v>
      </c>
      <c r="I135" s="17" t="e">
        <f>'v SKK'!#REF!/30.126</f>
        <v>#REF!</v>
      </c>
      <c r="J135" s="4" t="s">
        <v>13</v>
      </c>
      <c r="K135" s="4" t="s">
        <v>14</v>
      </c>
      <c r="L135" s="4" t="s">
        <v>15</v>
      </c>
      <c r="M135" s="4" t="s">
        <v>16</v>
      </c>
    </row>
    <row r="136" spans="1:13" ht="13.5" customHeight="1" outlineLevel="2">
      <c r="A136" s="4" t="s">
        <v>10</v>
      </c>
      <c r="B136" s="5" t="s">
        <v>111</v>
      </c>
      <c r="C136" s="6" t="s">
        <v>53</v>
      </c>
      <c r="D136" s="12">
        <v>39813</v>
      </c>
      <c r="E136" s="17" t="e">
        <f>'v SKK'!#REF!/30.126</f>
        <v>#REF!</v>
      </c>
      <c r="F136" s="7">
        <v>1</v>
      </c>
      <c r="G136" s="7"/>
      <c r="H136" s="19" t="e">
        <f>'v SKK'!#REF!/30.126</f>
        <v>#REF!</v>
      </c>
      <c r="I136" s="17" t="e">
        <f>'v SKK'!#REF!/30.126</f>
        <v>#REF!</v>
      </c>
      <c r="J136" s="4" t="s">
        <v>13</v>
      </c>
      <c r="K136" s="4" t="s">
        <v>14</v>
      </c>
      <c r="L136" s="4" t="s">
        <v>15</v>
      </c>
      <c r="M136" s="4" t="s">
        <v>16</v>
      </c>
    </row>
    <row r="137" spans="1:13" ht="13.5" customHeight="1" outlineLevel="2">
      <c r="A137" s="4" t="s">
        <v>10</v>
      </c>
      <c r="B137" s="5" t="s">
        <v>112</v>
      </c>
      <c r="C137" s="6" t="s">
        <v>53</v>
      </c>
      <c r="D137" s="12">
        <v>39813</v>
      </c>
      <c r="E137" s="17" t="e">
        <f>'v SKK'!#REF!/30.126</f>
        <v>#REF!</v>
      </c>
      <c r="F137" s="7">
        <v>1</v>
      </c>
      <c r="G137" s="7"/>
      <c r="H137" s="19" t="e">
        <f>'v SKK'!#REF!/30.126</f>
        <v>#REF!</v>
      </c>
      <c r="I137" s="17" t="e">
        <f>'v SKK'!#REF!/30.126</f>
        <v>#REF!</v>
      </c>
      <c r="J137" s="4" t="s">
        <v>13</v>
      </c>
      <c r="K137" s="4" t="s">
        <v>14</v>
      </c>
      <c r="L137" s="4" t="s">
        <v>15</v>
      </c>
      <c r="M137" s="4" t="s">
        <v>16</v>
      </c>
    </row>
    <row r="138" spans="1:13" ht="13.5" customHeight="1" outlineLevel="2">
      <c r="A138" s="4" t="s">
        <v>10</v>
      </c>
      <c r="B138" s="5" t="s">
        <v>113</v>
      </c>
      <c r="C138" s="6" t="s">
        <v>53</v>
      </c>
      <c r="D138" s="12">
        <v>39813</v>
      </c>
      <c r="E138" s="17" t="e">
        <f>'v SKK'!#REF!/30.126</f>
        <v>#REF!</v>
      </c>
      <c r="F138" s="7">
        <v>1</v>
      </c>
      <c r="G138" s="7"/>
      <c r="H138" s="19" t="e">
        <f>'v SKK'!#REF!/30.126</f>
        <v>#REF!</v>
      </c>
      <c r="I138" s="17" t="e">
        <f>'v SKK'!#REF!/30.126</f>
        <v>#REF!</v>
      </c>
      <c r="J138" s="4" t="s">
        <v>13</v>
      </c>
      <c r="K138" s="4" t="s">
        <v>14</v>
      </c>
      <c r="L138" s="4" t="s">
        <v>15</v>
      </c>
      <c r="M138" s="4" t="s">
        <v>16</v>
      </c>
    </row>
    <row r="139" spans="1:13" ht="13.5" customHeight="1" outlineLevel="2">
      <c r="A139" s="4" t="s">
        <v>10</v>
      </c>
      <c r="B139" s="5" t="s">
        <v>114</v>
      </c>
      <c r="C139" s="6" t="s">
        <v>53</v>
      </c>
      <c r="D139" s="12">
        <v>39813</v>
      </c>
      <c r="E139" s="17" t="e">
        <f>'v SKK'!#REF!/30.126</f>
        <v>#REF!</v>
      </c>
      <c r="F139" s="7">
        <v>1</v>
      </c>
      <c r="G139" s="7"/>
      <c r="H139" s="19" t="e">
        <f>'v SKK'!#REF!/30.126</f>
        <v>#REF!</v>
      </c>
      <c r="I139" s="17" t="e">
        <f>'v SKK'!#REF!/30.126</f>
        <v>#REF!</v>
      </c>
      <c r="J139" s="4" t="s">
        <v>13</v>
      </c>
      <c r="K139" s="4" t="s">
        <v>14</v>
      </c>
      <c r="L139" s="4" t="s">
        <v>15</v>
      </c>
      <c r="M139" s="4" t="s">
        <v>16</v>
      </c>
    </row>
    <row r="140" spans="1:13" ht="13.5" customHeight="1" outlineLevel="2">
      <c r="A140" s="4" t="s">
        <v>10</v>
      </c>
      <c r="B140" s="5" t="s">
        <v>115</v>
      </c>
      <c r="C140" s="6" t="s">
        <v>53</v>
      </c>
      <c r="D140" s="12">
        <v>39813</v>
      </c>
      <c r="E140" s="17" t="e">
        <f>'v SKK'!#REF!/30.126</f>
        <v>#REF!</v>
      </c>
      <c r="F140" s="7">
        <v>1</v>
      </c>
      <c r="G140" s="7"/>
      <c r="H140" s="19" t="e">
        <f>'v SKK'!#REF!/30.126</f>
        <v>#REF!</v>
      </c>
      <c r="I140" s="17" t="e">
        <f>'v SKK'!#REF!/30.126</f>
        <v>#REF!</v>
      </c>
      <c r="J140" s="4" t="s">
        <v>13</v>
      </c>
      <c r="K140" s="4" t="s">
        <v>14</v>
      </c>
      <c r="L140" s="4" t="s">
        <v>15</v>
      </c>
      <c r="M140" s="4" t="s">
        <v>16</v>
      </c>
    </row>
    <row r="141" spans="1:13" ht="13.5" customHeight="1" outlineLevel="2">
      <c r="A141" s="4" t="s">
        <v>10</v>
      </c>
      <c r="B141" s="5" t="s">
        <v>116</v>
      </c>
      <c r="C141" s="6" t="s">
        <v>53</v>
      </c>
      <c r="D141" s="12">
        <v>39813</v>
      </c>
      <c r="E141" s="17" t="e">
        <f>'v SKK'!#REF!/30.126</f>
        <v>#REF!</v>
      </c>
      <c r="F141" s="7">
        <v>1</v>
      </c>
      <c r="G141" s="7"/>
      <c r="H141" s="19" t="e">
        <f>'v SKK'!#REF!/30.126</f>
        <v>#REF!</v>
      </c>
      <c r="I141" s="17" t="e">
        <f>'v SKK'!#REF!/30.126</f>
        <v>#REF!</v>
      </c>
      <c r="J141" s="4" t="s">
        <v>13</v>
      </c>
      <c r="K141" s="4" t="s">
        <v>14</v>
      </c>
      <c r="L141" s="4" t="s">
        <v>15</v>
      </c>
      <c r="M141" s="4" t="s">
        <v>16</v>
      </c>
    </row>
    <row r="142" spans="1:13" ht="13.5" customHeight="1" outlineLevel="2">
      <c r="A142" s="4" t="s">
        <v>10</v>
      </c>
      <c r="B142" s="5" t="s">
        <v>117</v>
      </c>
      <c r="C142" s="6" t="s">
        <v>53</v>
      </c>
      <c r="D142" s="12">
        <v>39813</v>
      </c>
      <c r="E142" s="17" t="e">
        <f>'v SKK'!#REF!/30.126</f>
        <v>#REF!</v>
      </c>
      <c r="F142" s="7">
        <v>1</v>
      </c>
      <c r="G142" s="7"/>
      <c r="H142" s="19" t="e">
        <f>'v SKK'!#REF!/30.126</f>
        <v>#REF!</v>
      </c>
      <c r="I142" s="17" t="e">
        <f>'v SKK'!#REF!/30.126</f>
        <v>#REF!</v>
      </c>
      <c r="J142" s="4" t="s">
        <v>13</v>
      </c>
      <c r="K142" s="4" t="s">
        <v>14</v>
      </c>
      <c r="L142" s="4" t="s">
        <v>15</v>
      </c>
      <c r="M142" s="4" t="s">
        <v>16</v>
      </c>
    </row>
    <row r="143" spans="1:13" ht="13.5" customHeight="1" outlineLevel="2">
      <c r="A143" s="4" t="s">
        <v>10</v>
      </c>
      <c r="B143" s="5" t="s">
        <v>118</v>
      </c>
      <c r="C143" s="6" t="s">
        <v>53</v>
      </c>
      <c r="D143" s="12">
        <v>39813</v>
      </c>
      <c r="E143" s="17" t="e">
        <f>'v SKK'!#REF!/30.126</f>
        <v>#REF!</v>
      </c>
      <c r="F143" s="7">
        <v>1</v>
      </c>
      <c r="G143" s="7"/>
      <c r="H143" s="19" t="e">
        <f>'v SKK'!#REF!/30.126</f>
        <v>#REF!</v>
      </c>
      <c r="I143" s="17" t="e">
        <f>'v SKK'!#REF!/30.126</f>
        <v>#REF!</v>
      </c>
      <c r="J143" s="4" t="s">
        <v>13</v>
      </c>
      <c r="K143" s="4" t="s">
        <v>14</v>
      </c>
      <c r="L143" s="4" t="s">
        <v>15</v>
      </c>
      <c r="M143" s="4" t="s">
        <v>16</v>
      </c>
    </row>
    <row r="144" spans="1:13" ht="13.5" customHeight="1" outlineLevel="2">
      <c r="A144" s="4" t="s">
        <v>10</v>
      </c>
      <c r="B144" s="5" t="s">
        <v>119</v>
      </c>
      <c r="C144" s="6" t="s">
        <v>53</v>
      </c>
      <c r="D144" s="12">
        <v>39813</v>
      </c>
      <c r="E144" s="17" t="e">
        <f>'v SKK'!#REF!/30.126</f>
        <v>#REF!</v>
      </c>
      <c r="F144" s="7">
        <v>1</v>
      </c>
      <c r="G144" s="7"/>
      <c r="H144" s="19" t="e">
        <f>'v SKK'!#REF!/30.126</f>
        <v>#REF!</v>
      </c>
      <c r="I144" s="17" t="e">
        <f>'v SKK'!#REF!/30.126</f>
        <v>#REF!</v>
      </c>
      <c r="J144" s="4" t="s">
        <v>13</v>
      </c>
      <c r="K144" s="4" t="s">
        <v>14</v>
      </c>
      <c r="L144" s="4" t="s">
        <v>15</v>
      </c>
      <c r="M144" s="4" t="s">
        <v>16</v>
      </c>
    </row>
    <row r="145" spans="1:13" ht="13.5" customHeight="1" outlineLevel="2">
      <c r="A145" s="4" t="s">
        <v>10</v>
      </c>
      <c r="B145" s="5" t="s">
        <v>120</v>
      </c>
      <c r="C145" s="6" t="s">
        <v>53</v>
      </c>
      <c r="D145" s="12">
        <v>39813</v>
      </c>
      <c r="E145" s="17" t="e">
        <f>'v SKK'!#REF!/30.126</f>
        <v>#REF!</v>
      </c>
      <c r="F145" s="7">
        <v>1</v>
      </c>
      <c r="G145" s="7"/>
      <c r="H145" s="19" t="e">
        <f>'v SKK'!#REF!/30.126</f>
        <v>#REF!</v>
      </c>
      <c r="I145" s="17" t="e">
        <f>'v SKK'!#REF!/30.126</f>
        <v>#REF!</v>
      </c>
      <c r="J145" s="4" t="s">
        <v>13</v>
      </c>
      <c r="K145" s="4" t="s">
        <v>14</v>
      </c>
      <c r="L145" s="4" t="s">
        <v>15</v>
      </c>
      <c r="M145" s="4" t="s">
        <v>16</v>
      </c>
    </row>
    <row r="146" spans="1:13" ht="13.5" customHeight="1" outlineLevel="2">
      <c r="A146" s="4" t="s">
        <v>10</v>
      </c>
      <c r="B146" s="5" t="s">
        <v>121</v>
      </c>
      <c r="C146" s="6" t="s">
        <v>53</v>
      </c>
      <c r="D146" s="12">
        <v>39813</v>
      </c>
      <c r="E146" s="17" t="e">
        <f>'v SKK'!#REF!/30.126</f>
        <v>#REF!</v>
      </c>
      <c r="F146" s="7">
        <v>1</v>
      </c>
      <c r="G146" s="7"/>
      <c r="H146" s="19" t="e">
        <f>'v SKK'!#REF!/30.126</f>
        <v>#REF!</v>
      </c>
      <c r="I146" s="17" t="e">
        <f>'v SKK'!#REF!/30.126</f>
        <v>#REF!</v>
      </c>
      <c r="J146" s="4" t="s">
        <v>13</v>
      </c>
      <c r="K146" s="4" t="s">
        <v>14</v>
      </c>
      <c r="L146" s="4" t="s">
        <v>15</v>
      </c>
      <c r="M146" s="4" t="s">
        <v>16</v>
      </c>
    </row>
    <row r="147" spans="1:13" ht="13.5" customHeight="1" outlineLevel="2">
      <c r="A147" s="4" t="s">
        <v>10</v>
      </c>
      <c r="B147" s="5" t="s">
        <v>122</v>
      </c>
      <c r="C147" s="6" t="s">
        <v>53</v>
      </c>
      <c r="D147" s="12">
        <v>39813</v>
      </c>
      <c r="E147" s="17" t="e">
        <f>'v SKK'!#REF!/30.126</f>
        <v>#REF!</v>
      </c>
      <c r="F147" s="7">
        <v>1</v>
      </c>
      <c r="G147" s="7"/>
      <c r="H147" s="19" t="e">
        <f>'v SKK'!#REF!/30.126</f>
        <v>#REF!</v>
      </c>
      <c r="I147" s="17" t="e">
        <f>'v SKK'!#REF!/30.126</f>
        <v>#REF!</v>
      </c>
      <c r="J147" s="4" t="s">
        <v>13</v>
      </c>
      <c r="K147" s="4" t="s">
        <v>14</v>
      </c>
      <c r="L147" s="4" t="s">
        <v>15</v>
      </c>
      <c r="M147" s="4" t="s">
        <v>16</v>
      </c>
    </row>
    <row r="148" spans="1:13" ht="13.5" customHeight="1" outlineLevel="2">
      <c r="A148" s="4" t="s">
        <v>10</v>
      </c>
      <c r="B148" s="5" t="s">
        <v>123</v>
      </c>
      <c r="C148" s="6" t="s">
        <v>53</v>
      </c>
      <c r="D148" s="12">
        <v>39813</v>
      </c>
      <c r="E148" s="17" t="e">
        <f>'v SKK'!#REF!/30.126</f>
        <v>#REF!</v>
      </c>
      <c r="F148" s="7">
        <v>1</v>
      </c>
      <c r="G148" s="7"/>
      <c r="H148" s="19" t="e">
        <f>'v SKK'!#REF!/30.126</f>
        <v>#REF!</v>
      </c>
      <c r="I148" s="17" t="e">
        <f>'v SKK'!#REF!/30.126</f>
        <v>#REF!</v>
      </c>
      <c r="J148" s="4" t="s">
        <v>13</v>
      </c>
      <c r="K148" s="4" t="s">
        <v>14</v>
      </c>
      <c r="L148" s="4" t="s">
        <v>15</v>
      </c>
      <c r="M148" s="4" t="s">
        <v>16</v>
      </c>
    </row>
    <row r="149" spans="1:13" ht="13.5" customHeight="1" outlineLevel="2">
      <c r="A149" s="4" t="s">
        <v>10</v>
      </c>
      <c r="B149" s="5" t="s">
        <v>127</v>
      </c>
      <c r="C149" s="6" t="s">
        <v>128</v>
      </c>
      <c r="D149" s="12">
        <v>39813</v>
      </c>
      <c r="E149" s="17" t="e">
        <f>'v SKK'!#REF!/30.126</f>
        <v>#REF!</v>
      </c>
      <c r="F149" s="7">
        <v>1</v>
      </c>
      <c r="G149" s="7"/>
      <c r="H149" s="19" t="e">
        <f>'v SKK'!#REF!/30.126</f>
        <v>#REF!</v>
      </c>
      <c r="I149" s="17" t="e">
        <f>'v SKK'!#REF!/30.126</f>
        <v>#REF!</v>
      </c>
      <c r="J149" s="4" t="s">
        <v>13</v>
      </c>
      <c r="K149" s="4" t="s">
        <v>14</v>
      </c>
      <c r="L149" s="4" t="s">
        <v>15</v>
      </c>
      <c r="M149" s="4" t="s">
        <v>16</v>
      </c>
    </row>
    <row r="150" spans="1:13" ht="13.5" customHeight="1" outlineLevel="2">
      <c r="A150" s="4" t="s">
        <v>10</v>
      </c>
      <c r="B150" s="5" t="s">
        <v>129</v>
      </c>
      <c r="C150" s="6" t="s">
        <v>130</v>
      </c>
      <c r="D150" s="12">
        <v>39812</v>
      </c>
      <c r="E150" s="17" t="e">
        <f>'v SKK'!#REF!/30.126</f>
        <v>#REF!</v>
      </c>
      <c r="F150" s="7">
        <v>1</v>
      </c>
      <c r="G150" s="7"/>
      <c r="H150" s="19" t="e">
        <f>'v SKK'!#REF!/30.126</f>
        <v>#REF!</v>
      </c>
      <c r="I150" s="17" t="e">
        <f>'v SKK'!#REF!/30.126</f>
        <v>#REF!</v>
      </c>
      <c r="J150" s="4" t="s">
        <v>13</v>
      </c>
      <c r="K150" s="4" t="s">
        <v>14</v>
      </c>
      <c r="L150" s="4" t="s">
        <v>15</v>
      </c>
      <c r="M150" s="4" t="s">
        <v>16</v>
      </c>
    </row>
    <row r="151" spans="1:13" ht="13.5" customHeight="1" outlineLevel="2">
      <c r="A151" s="4" t="s">
        <v>10</v>
      </c>
      <c r="B151" s="5" t="s">
        <v>131</v>
      </c>
      <c r="C151" s="6" t="s">
        <v>130</v>
      </c>
      <c r="D151" s="12">
        <v>39812</v>
      </c>
      <c r="E151" s="17" t="e">
        <f>'v SKK'!#REF!/30.126</f>
        <v>#REF!</v>
      </c>
      <c r="F151" s="7">
        <v>1</v>
      </c>
      <c r="G151" s="7"/>
      <c r="H151" s="19" t="e">
        <f>'v SKK'!#REF!/30.126</f>
        <v>#REF!</v>
      </c>
      <c r="I151" s="17" t="e">
        <f>'v SKK'!#REF!/30.126</f>
        <v>#REF!</v>
      </c>
      <c r="J151" s="4" t="s">
        <v>13</v>
      </c>
      <c r="K151" s="4" t="s">
        <v>14</v>
      </c>
      <c r="L151" s="4" t="s">
        <v>15</v>
      </c>
      <c r="M151" s="4" t="s">
        <v>16</v>
      </c>
    </row>
    <row r="152" spans="1:13" ht="13.5" customHeight="1" outlineLevel="2">
      <c r="A152" s="4" t="s">
        <v>10</v>
      </c>
      <c r="B152" s="5" t="s">
        <v>132</v>
      </c>
      <c r="C152" s="6" t="s">
        <v>130</v>
      </c>
      <c r="D152" s="12">
        <v>39812</v>
      </c>
      <c r="E152" s="17" t="e">
        <f>'v SKK'!#REF!/30.126</f>
        <v>#REF!</v>
      </c>
      <c r="F152" s="7">
        <v>1</v>
      </c>
      <c r="G152" s="7"/>
      <c r="H152" s="19" t="e">
        <f>'v SKK'!#REF!/30.126</f>
        <v>#REF!</v>
      </c>
      <c r="I152" s="17" t="e">
        <f>'v SKK'!#REF!/30.126</f>
        <v>#REF!</v>
      </c>
      <c r="J152" s="4" t="s">
        <v>13</v>
      </c>
      <c r="K152" s="4" t="s">
        <v>14</v>
      </c>
      <c r="L152" s="4" t="s">
        <v>15</v>
      </c>
      <c r="M152" s="4" t="s">
        <v>16</v>
      </c>
    </row>
    <row r="153" spans="1:13" ht="13.5" customHeight="1" outlineLevel="2">
      <c r="A153" s="4" t="s">
        <v>10</v>
      </c>
      <c r="B153" s="5" t="s">
        <v>133</v>
      </c>
      <c r="C153" s="6" t="s">
        <v>130</v>
      </c>
      <c r="D153" s="12">
        <v>39812</v>
      </c>
      <c r="E153" s="17" t="e">
        <f>'v SKK'!#REF!/30.126</f>
        <v>#REF!</v>
      </c>
      <c r="F153" s="7">
        <v>1</v>
      </c>
      <c r="G153" s="7"/>
      <c r="H153" s="19" t="e">
        <f>'v SKK'!#REF!/30.126</f>
        <v>#REF!</v>
      </c>
      <c r="I153" s="17" t="e">
        <f>'v SKK'!#REF!/30.126</f>
        <v>#REF!</v>
      </c>
      <c r="J153" s="4" t="s">
        <v>13</v>
      </c>
      <c r="K153" s="4" t="s">
        <v>14</v>
      </c>
      <c r="L153" s="4" t="s">
        <v>15</v>
      </c>
      <c r="M153" s="4" t="s">
        <v>16</v>
      </c>
    </row>
    <row r="154" spans="1:13" ht="13.5" customHeight="1" outlineLevel="2">
      <c r="A154" s="4" t="s">
        <v>10</v>
      </c>
      <c r="B154" s="5" t="s">
        <v>134</v>
      </c>
      <c r="C154" s="6" t="s">
        <v>130</v>
      </c>
      <c r="D154" s="12">
        <v>39812</v>
      </c>
      <c r="E154" s="17" t="e">
        <f>'v SKK'!#REF!/30.126</f>
        <v>#REF!</v>
      </c>
      <c r="F154" s="7">
        <v>1</v>
      </c>
      <c r="G154" s="7"/>
      <c r="H154" s="19" t="e">
        <f>'v SKK'!#REF!/30.126</f>
        <v>#REF!</v>
      </c>
      <c r="I154" s="17" t="e">
        <f>'v SKK'!#REF!/30.126</f>
        <v>#REF!</v>
      </c>
      <c r="J154" s="4" t="s">
        <v>13</v>
      </c>
      <c r="K154" s="4" t="s">
        <v>14</v>
      </c>
      <c r="L154" s="4" t="s">
        <v>15</v>
      </c>
      <c r="M154" s="4" t="s">
        <v>16</v>
      </c>
    </row>
    <row r="155" spans="1:13" ht="13.5" customHeight="1" outlineLevel="2">
      <c r="A155" s="4" t="s">
        <v>10</v>
      </c>
      <c r="B155" s="5" t="s">
        <v>135</v>
      </c>
      <c r="C155" s="6" t="s">
        <v>136</v>
      </c>
      <c r="D155" s="12">
        <v>39813</v>
      </c>
      <c r="E155" s="17" t="e">
        <f>'v SKK'!#REF!/30.126</f>
        <v>#REF!</v>
      </c>
      <c r="F155" s="7">
        <v>1</v>
      </c>
      <c r="G155" s="7"/>
      <c r="H155" s="19" t="e">
        <f>'v SKK'!#REF!/30.126</f>
        <v>#REF!</v>
      </c>
      <c r="I155" s="17" t="e">
        <f>'v SKK'!#REF!/30.126</f>
        <v>#REF!</v>
      </c>
      <c r="J155" s="4" t="s">
        <v>13</v>
      </c>
      <c r="K155" s="4" t="s">
        <v>14</v>
      </c>
      <c r="L155" s="4" t="s">
        <v>15</v>
      </c>
      <c r="M155" s="4" t="s">
        <v>16</v>
      </c>
    </row>
    <row r="156" spans="1:13" ht="13.5" customHeight="1" outlineLevel="2">
      <c r="A156" s="4" t="s">
        <v>10</v>
      </c>
      <c r="B156" s="5" t="s">
        <v>137</v>
      </c>
      <c r="C156" s="6" t="s">
        <v>136</v>
      </c>
      <c r="D156" s="12">
        <v>39813</v>
      </c>
      <c r="E156" s="17" t="e">
        <f>'v SKK'!#REF!/30.126</f>
        <v>#REF!</v>
      </c>
      <c r="F156" s="7">
        <v>1</v>
      </c>
      <c r="G156" s="7"/>
      <c r="H156" s="19" t="e">
        <f>'v SKK'!#REF!/30.126</f>
        <v>#REF!</v>
      </c>
      <c r="I156" s="17" t="e">
        <f>'v SKK'!#REF!/30.126</f>
        <v>#REF!</v>
      </c>
      <c r="J156" s="4" t="s">
        <v>13</v>
      </c>
      <c r="K156" s="4" t="s">
        <v>14</v>
      </c>
      <c r="L156" s="4" t="s">
        <v>15</v>
      </c>
      <c r="M156" s="4" t="s">
        <v>16</v>
      </c>
    </row>
    <row r="157" spans="1:13" ht="13.5" customHeight="1" outlineLevel="2">
      <c r="A157" s="4" t="s">
        <v>10</v>
      </c>
      <c r="B157" s="5" t="s">
        <v>138</v>
      </c>
      <c r="C157" s="6" t="s">
        <v>136</v>
      </c>
      <c r="D157" s="12">
        <v>39813</v>
      </c>
      <c r="E157" s="17" t="e">
        <f>'v SKK'!#REF!/30.126</f>
        <v>#REF!</v>
      </c>
      <c r="F157" s="7">
        <v>1</v>
      </c>
      <c r="G157" s="7"/>
      <c r="H157" s="19" t="e">
        <f>'v SKK'!#REF!/30.126</f>
        <v>#REF!</v>
      </c>
      <c r="I157" s="17" t="e">
        <f>'v SKK'!#REF!/30.126</f>
        <v>#REF!</v>
      </c>
      <c r="J157" s="4" t="s">
        <v>13</v>
      </c>
      <c r="K157" s="4" t="s">
        <v>14</v>
      </c>
      <c r="L157" s="4" t="s">
        <v>15</v>
      </c>
      <c r="M157" s="4" t="s">
        <v>16</v>
      </c>
    </row>
    <row r="158" spans="1:13" ht="13.5" customHeight="1" outlineLevel="2">
      <c r="A158" s="4" t="s">
        <v>10</v>
      </c>
      <c r="B158" s="5" t="s">
        <v>139</v>
      </c>
      <c r="C158" s="6" t="s">
        <v>136</v>
      </c>
      <c r="D158" s="12">
        <v>39813</v>
      </c>
      <c r="E158" s="17" t="e">
        <f>'v SKK'!#REF!/30.126</f>
        <v>#REF!</v>
      </c>
      <c r="F158" s="7">
        <v>1</v>
      </c>
      <c r="G158" s="7"/>
      <c r="H158" s="19" t="e">
        <f>'v SKK'!#REF!/30.126</f>
        <v>#REF!</v>
      </c>
      <c r="I158" s="17" t="e">
        <f>'v SKK'!#REF!/30.126</f>
        <v>#REF!</v>
      </c>
      <c r="J158" s="4" t="s">
        <v>13</v>
      </c>
      <c r="K158" s="4" t="s">
        <v>14</v>
      </c>
      <c r="L158" s="4" t="s">
        <v>15</v>
      </c>
      <c r="M158" s="4" t="s">
        <v>16</v>
      </c>
    </row>
    <row r="159" spans="1:13" ht="13.5" customHeight="1" outlineLevel="2">
      <c r="A159" s="4" t="s">
        <v>10</v>
      </c>
      <c r="B159" s="5" t="s">
        <v>140</v>
      </c>
      <c r="C159" s="6" t="s">
        <v>136</v>
      </c>
      <c r="D159" s="12">
        <v>39813</v>
      </c>
      <c r="E159" s="17" t="e">
        <f>'v SKK'!#REF!/30.126</f>
        <v>#REF!</v>
      </c>
      <c r="F159" s="7">
        <v>1</v>
      </c>
      <c r="G159" s="7"/>
      <c r="H159" s="19" t="e">
        <f>'v SKK'!#REF!/30.126</f>
        <v>#REF!</v>
      </c>
      <c r="I159" s="17" t="e">
        <f>'v SKK'!#REF!/30.126</f>
        <v>#REF!</v>
      </c>
      <c r="J159" s="4" t="s">
        <v>13</v>
      </c>
      <c r="K159" s="4" t="s">
        <v>14</v>
      </c>
      <c r="L159" s="4" t="s">
        <v>15</v>
      </c>
      <c r="M159" s="4" t="s">
        <v>16</v>
      </c>
    </row>
    <row r="160" spans="1:13" ht="13.5" customHeight="1" outlineLevel="2">
      <c r="A160" s="4" t="s">
        <v>10</v>
      </c>
      <c r="B160" s="5" t="s">
        <v>141</v>
      </c>
      <c r="C160" s="6" t="s">
        <v>136</v>
      </c>
      <c r="D160" s="12">
        <v>39813</v>
      </c>
      <c r="E160" s="17" t="e">
        <f>'v SKK'!#REF!/30.126</f>
        <v>#REF!</v>
      </c>
      <c r="F160" s="7">
        <v>1</v>
      </c>
      <c r="G160" s="7"/>
      <c r="H160" s="19" t="e">
        <f>'v SKK'!#REF!/30.126</f>
        <v>#REF!</v>
      </c>
      <c r="I160" s="17" t="e">
        <f>'v SKK'!#REF!/30.126</f>
        <v>#REF!</v>
      </c>
      <c r="J160" s="4" t="s">
        <v>13</v>
      </c>
      <c r="K160" s="4" t="s">
        <v>14</v>
      </c>
      <c r="L160" s="4" t="s">
        <v>15</v>
      </c>
      <c r="M160" s="4" t="s">
        <v>16</v>
      </c>
    </row>
    <row r="161" spans="1:13" ht="13.5" customHeight="1" outlineLevel="2">
      <c r="A161" s="4" t="s">
        <v>10</v>
      </c>
      <c r="B161" s="5" t="s">
        <v>142</v>
      </c>
      <c r="C161" s="6" t="s">
        <v>136</v>
      </c>
      <c r="D161" s="12">
        <v>39813</v>
      </c>
      <c r="E161" s="17" t="e">
        <f>'v SKK'!#REF!/30.126</f>
        <v>#REF!</v>
      </c>
      <c r="F161" s="7">
        <v>1</v>
      </c>
      <c r="G161" s="7"/>
      <c r="H161" s="19" t="e">
        <f>'v SKK'!#REF!/30.126</f>
        <v>#REF!</v>
      </c>
      <c r="I161" s="17" t="e">
        <f>'v SKK'!#REF!/30.126</f>
        <v>#REF!</v>
      </c>
      <c r="J161" s="4" t="s">
        <v>13</v>
      </c>
      <c r="K161" s="4" t="s">
        <v>14</v>
      </c>
      <c r="L161" s="4" t="s">
        <v>15</v>
      </c>
      <c r="M161" s="4" t="s">
        <v>16</v>
      </c>
    </row>
    <row r="162" spans="1:13" ht="13.5" customHeight="1" outlineLevel="2">
      <c r="A162" s="4" t="s">
        <v>10</v>
      </c>
      <c r="B162" s="5" t="s">
        <v>143</v>
      </c>
      <c r="C162" s="6" t="s">
        <v>136</v>
      </c>
      <c r="D162" s="12">
        <v>39813</v>
      </c>
      <c r="E162" s="17" t="e">
        <f>'v SKK'!#REF!/30.126</f>
        <v>#REF!</v>
      </c>
      <c r="F162" s="7">
        <v>1</v>
      </c>
      <c r="G162" s="7"/>
      <c r="H162" s="19" t="e">
        <f>'v SKK'!#REF!/30.126</f>
        <v>#REF!</v>
      </c>
      <c r="I162" s="17" t="e">
        <f>'v SKK'!#REF!/30.126</f>
        <v>#REF!</v>
      </c>
      <c r="J162" s="4" t="s">
        <v>13</v>
      </c>
      <c r="K162" s="4" t="s">
        <v>14</v>
      </c>
      <c r="L162" s="4" t="s">
        <v>15</v>
      </c>
      <c r="M162" s="4" t="s">
        <v>16</v>
      </c>
    </row>
    <row r="163" spans="1:13" ht="13.5" customHeight="1" outlineLevel="2">
      <c r="A163" s="4" t="s">
        <v>10</v>
      </c>
      <c r="B163" s="5" t="s">
        <v>144</v>
      </c>
      <c r="C163" s="6" t="s">
        <v>136</v>
      </c>
      <c r="D163" s="12">
        <v>39813</v>
      </c>
      <c r="E163" s="17" t="e">
        <f>'v SKK'!#REF!/30.126</f>
        <v>#REF!</v>
      </c>
      <c r="F163" s="7">
        <v>1</v>
      </c>
      <c r="G163" s="7"/>
      <c r="H163" s="19" t="e">
        <f>'v SKK'!#REF!/30.126</f>
        <v>#REF!</v>
      </c>
      <c r="I163" s="17" t="e">
        <f>'v SKK'!#REF!/30.126</f>
        <v>#REF!</v>
      </c>
      <c r="J163" s="4" t="s">
        <v>13</v>
      </c>
      <c r="K163" s="4" t="s">
        <v>14</v>
      </c>
      <c r="L163" s="4" t="s">
        <v>15</v>
      </c>
      <c r="M163" s="4" t="s">
        <v>16</v>
      </c>
    </row>
    <row r="164" spans="1:13" ht="13.5" customHeight="1" outlineLevel="2">
      <c r="A164" s="4" t="s">
        <v>10</v>
      </c>
      <c r="B164" s="5" t="s">
        <v>145</v>
      </c>
      <c r="C164" s="6" t="s">
        <v>136</v>
      </c>
      <c r="D164" s="12">
        <v>39813</v>
      </c>
      <c r="E164" s="17" t="e">
        <f>'v SKK'!#REF!/30.126</f>
        <v>#REF!</v>
      </c>
      <c r="F164" s="7">
        <v>1</v>
      </c>
      <c r="G164" s="7"/>
      <c r="H164" s="19" t="e">
        <f>'v SKK'!#REF!/30.126</f>
        <v>#REF!</v>
      </c>
      <c r="I164" s="17" t="e">
        <f>'v SKK'!#REF!/30.126</f>
        <v>#REF!</v>
      </c>
      <c r="J164" s="4" t="s">
        <v>13</v>
      </c>
      <c r="K164" s="4" t="s">
        <v>14</v>
      </c>
      <c r="L164" s="4" t="s">
        <v>15</v>
      </c>
      <c r="M164" s="4" t="s">
        <v>16</v>
      </c>
    </row>
    <row r="165" spans="1:13" ht="13.5" customHeight="1" outlineLevel="2">
      <c r="A165" s="4" t="s">
        <v>10</v>
      </c>
      <c r="B165" s="5" t="s">
        <v>146</v>
      </c>
      <c r="C165" s="6" t="s">
        <v>136</v>
      </c>
      <c r="D165" s="12">
        <v>39813</v>
      </c>
      <c r="E165" s="17" t="e">
        <f>'v SKK'!#REF!/30.126</f>
        <v>#REF!</v>
      </c>
      <c r="F165" s="7">
        <v>1</v>
      </c>
      <c r="G165" s="7"/>
      <c r="H165" s="19" t="e">
        <f>'v SKK'!#REF!/30.126</f>
        <v>#REF!</v>
      </c>
      <c r="I165" s="17" t="e">
        <f>'v SKK'!#REF!/30.126</f>
        <v>#REF!</v>
      </c>
      <c r="J165" s="4" t="s">
        <v>13</v>
      </c>
      <c r="K165" s="4" t="s">
        <v>14</v>
      </c>
      <c r="L165" s="4" t="s">
        <v>15</v>
      </c>
      <c r="M165" s="4" t="s">
        <v>16</v>
      </c>
    </row>
    <row r="166" spans="1:13" ht="13.5" customHeight="1" outlineLevel="2">
      <c r="A166" s="4" t="s">
        <v>10</v>
      </c>
      <c r="B166" s="5" t="s">
        <v>147</v>
      </c>
      <c r="C166" s="6" t="s">
        <v>136</v>
      </c>
      <c r="D166" s="12">
        <v>39813</v>
      </c>
      <c r="E166" s="17" t="e">
        <f>'v SKK'!#REF!/30.126</f>
        <v>#REF!</v>
      </c>
      <c r="F166" s="7">
        <v>1</v>
      </c>
      <c r="G166" s="7"/>
      <c r="H166" s="19" t="e">
        <f>'v SKK'!#REF!/30.126</f>
        <v>#REF!</v>
      </c>
      <c r="I166" s="17" t="e">
        <f>'v SKK'!#REF!/30.126</f>
        <v>#REF!</v>
      </c>
      <c r="J166" s="4" t="s">
        <v>13</v>
      </c>
      <c r="K166" s="4" t="s">
        <v>14</v>
      </c>
      <c r="L166" s="4" t="s">
        <v>15</v>
      </c>
      <c r="M166" s="4" t="s">
        <v>16</v>
      </c>
    </row>
    <row r="167" spans="1:13" ht="13.5" customHeight="1" outlineLevel="2">
      <c r="A167" s="4" t="s">
        <v>10</v>
      </c>
      <c r="B167" s="5" t="s">
        <v>148</v>
      </c>
      <c r="C167" s="6" t="s">
        <v>136</v>
      </c>
      <c r="D167" s="12">
        <v>39813</v>
      </c>
      <c r="E167" s="17" t="e">
        <f>'v SKK'!#REF!/30.126</f>
        <v>#REF!</v>
      </c>
      <c r="F167" s="7">
        <v>1</v>
      </c>
      <c r="G167" s="7"/>
      <c r="H167" s="19" t="e">
        <f>'v SKK'!#REF!/30.126</f>
        <v>#REF!</v>
      </c>
      <c r="I167" s="17" t="e">
        <f>'v SKK'!#REF!/30.126</f>
        <v>#REF!</v>
      </c>
      <c r="J167" s="4" t="s">
        <v>13</v>
      </c>
      <c r="K167" s="4" t="s">
        <v>14</v>
      </c>
      <c r="L167" s="4" t="s">
        <v>15</v>
      </c>
      <c r="M167" s="4" t="s">
        <v>16</v>
      </c>
    </row>
    <row r="168" spans="1:13" ht="13.5" customHeight="1" outlineLevel="2">
      <c r="A168" s="4" t="s">
        <v>10</v>
      </c>
      <c r="B168" s="5" t="s">
        <v>149</v>
      </c>
      <c r="C168" s="6" t="s">
        <v>136</v>
      </c>
      <c r="D168" s="12">
        <v>39813</v>
      </c>
      <c r="E168" s="17" t="e">
        <f>'v SKK'!#REF!/30.126</f>
        <v>#REF!</v>
      </c>
      <c r="F168" s="7">
        <v>1</v>
      </c>
      <c r="G168" s="7"/>
      <c r="H168" s="19" t="e">
        <f>'v SKK'!#REF!/30.126</f>
        <v>#REF!</v>
      </c>
      <c r="I168" s="17" t="e">
        <f>'v SKK'!#REF!/30.126</f>
        <v>#REF!</v>
      </c>
      <c r="J168" s="4" t="s">
        <v>13</v>
      </c>
      <c r="K168" s="4" t="s">
        <v>14</v>
      </c>
      <c r="L168" s="4" t="s">
        <v>15</v>
      </c>
      <c r="M168" s="4" t="s">
        <v>16</v>
      </c>
    </row>
    <row r="169" spans="1:13" ht="13.5" customHeight="1" outlineLevel="2">
      <c r="A169" s="4" t="s">
        <v>10</v>
      </c>
      <c r="B169" s="5" t="s">
        <v>150</v>
      </c>
      <c r="C169" s="6" t="s">
        <v>136</v>
      </c>
      <c r="D169" s="12">
        <v>39813</v>
      </c>
      <c r="E169" s="17" t="e">
        <f>'v SKK'!#REF!/30.126</f>
        <v>#REF!</v>
      </c>
      <c r="F169" s="7">
        <v>1</v>
      </c>
      <c r="G169" s="7"/>
      <c r="H169" s="19" t="e">
        <f>'v SKK'!#REF!/30.126</f>
        <v>#REF!</v>
      </c>
      <c r="I169" s="17" t="e">
        <f>'v SKK'!#REF!/30.126</f>
        <v>#REF!</v>
      </c>
      <c r="J169" s="4" t="s">
        <v>13</v>
      </c>
      <c r="K169" s="4" t="s">
        <v>14</v>
      </c>
      <c r="L169" s="4" t="s">
        <v>15</v>
      </c>
      <c r="M169" s="4" t="s">
        <v>16</v>
      </c>
    </row>
    <row r="170" spans="1:13" ht="13.5" customHeight="1" outlineLevel="2">
      <c r="A170" s="4" t="s">
        <v>10</v>
      </c>
      <c r="B170" s="5" t="s">
        <v>151</v>
      </c>
      <c r="C170" s="6" t="s">
        <v>136</v>
      </c>
      <c r="D170" s="12">
        <v>39813</v>
      </c>
      <c r="E170" s="17" t="e">
        <f>'v SKK'!#REF!/30.126</f>
        <v>#REF!</v>
      </c>
      <c r="F170" s="7">
        <v>1</v>
      </c>
      <c r="G170" s="7"/>
      <c r="H170" s="19" t="e">
        <f>'v SKK'!#REF!/30.126</f>
        <v>#REF!</v>
      </c>
      <c r="I170" s="17" t="e">
        <f>'v SKK'!#REF!/30.126</f>
        <v>#REF!</v>
      </c>
      <c r="J170" s="4" t="s">
        <v>13</v>
      </c>
      <c r="K170" s="4" t="s">
        <v>14</v>
      </c>
      <c r="L170" s="4" t="s">
        <v>15</v>
      </c>
      <c r="M170" s="4" t="s">
        <v>16</v>
      </c>
    </row>
    <row r="171" spans="1:13" ht="13.5" customHeight="1" outlineLevel="2">
      <c r="A171" s="4" t="s">
        <v>10</v>
      </c>
      <c r="B171" s="5" t="s">
        <v>152</v>
      </c>
      <c r="C171" s="6" t="s">
        <v>136</v>
      </c>
      <c r="D171" s="12">
        <v>39813</v>
      </c>
      <c r="E171" s="17" t="e">
        <f>'v SKK'!#REF!/30.126</f>
        <v>#REF!</v>
      </c>
      <c r="F171" s="7">
        <v>1</v>
      </c>
      <c r="G171" s="7"/>
      <c r="H171" s="19" t="e">
        <f>'v SKK'!#REF!/30.126</f>
        <v>#REF!</v>
      </c>
      <c r="I171" s="17" t="e">
        <f>'v SKK'!#REF!/30.126</f>
        <v>#REF!</v>
      </c>
      <c r="J171" s="4" t="s">
        <v>13</v>
      </c>
      <c r="K171" s="4" t="s">
        <v>14</v>
      </c>
      <c r="L171" s="4" t="s">
        <v>15</v>
      </c>
      <c r="M171" s="4" t="s">
        <v>16</v>
      </c>
    </row>
    <row r="172" spans="1:13" ht="13.5" customHeight="1" outlineLevel="2">
      <c r="A172" s="4" t="s">
        <v>10</v>
      </c>
      <c r="B172" s="5" t="s">
        <v>153</v>
      </c>
      <c r="C172" s="6" t="s">
        <v>136</v>
      </c>
      <c r="D172" s="12">
        <v>39813</v>
      </c>
      <c r="E172" s="17" t="e">
        <f>'v SKK'!#REF!/30.126</f>
        <v>#REF!</v>
      </c>
      <c r="F172" s="7">
        <v>1</v>
      </c>
      <c r="G172" s="7"/>
      <c r="H172" s="19" t="e">
        <f>'v SKK'!#REF!/30.126</f>
        <v>#REF!</v>
      </c>
      <c r="I172" s="17" t="e">
        <f>'v SKK'!#REF!/30.126</f>
        <v>#REF!</v>
      </c>
      <c r="J172" s="4" t="s">
        <v>13</v>
      </c>
      <c r="K172" s="4" t="s">
        <v>14</v>
      </c>
      <c r="L172" s="4" t="s">
        <v>15</v>
      </c>
      <c r="M172" s="4" t="s">
        <v>16</v>
      </c>
    </row>
    <row r="173" spans="1:13" ht="13.5" customHeight="1" outlineLevel="2">
      <c r="A173" s="4" t="s">
        <v>10</v>
      </c>
      <c r="B173" s="5" t="s">
        <v>154</v>
      </c>
      <c r="C173" s="6" t="s">
        <v>136</v>
      </c>
      <c r="D173" s="12">
        <v>39813</v>
      </c>
      <c r="E173" s="17" t="e">
        <f>'v SKK'!#REF!/30.126</f>
        <v>#REF!</v>
      </c>
      <c r="F173" s="7">
        <v>1</v>
      </c>
      <c r="G173" s="7"/>
      <c r="H173" s="19" t="e">
        <f>'v SKK'!#REF!/30.126</f>
        <v>#REF!</v>
      </c>
      <c r="I173" s="17" t="e">
        <f>'v SKK'!#REF!/30.126</f>
        <v>#REF!</v>
      </c>
      <c r="J173" s="4" t="s">
        <v>13</v>
      </c>
      <c r="K173" s="4" t="s">
        <v>14</v>
      </c>
      <c r="L173" s="4" t="s">
        <v>15</v>
      </c>
      <c r="M173" s="4" t="s">
        <v>16</v>
      </c>
    </row>
    <row r="174" spans="1:13" ht="13.5" customHeight="1" outlineLevel="2">
      <c r="A174" s="4" t="s">
        <v>10</v>
      </c>
      <c r="B174" s="5" t="s">
        <v>155</v>
      </c>
      <c r="C174" s="6" t="s">
        <v>136</v>
      </c>
      <c r="D174" s="12">
        <v>39813</v>
      </c>
      <c r="E174" s="17" t="e">
        <f>'v SKK'!#REF!/30.126</f>
        <v>#REF!</v>
      </c>
      <c r="F174" s="7">
        <v>1</v>
      </c>
      <c r="G174" s="7"/>
      <c r="H174" s="19" t="e">
        <f>'v SKK'!#REF!/30.126</f>
        <v>#REF!</v>
      </c>
      <c r="I174" s="17" t="e">
        <f>'v SKK'!#REF!/30.126</f>
        <v>#REF!</v>
      </c>
      <c r="J174" s="4" t="s">
        <v>13</v>
      </c>
      <c r="K174" s="4" t="s">
        <v>14</v>
      </c>
      <c r="L174" s="4" t="s">
        <v>15</v>
      </c>
      <c r="M174" s="4" t="s">
        <v>16</v>
      </c>
    </row>
    <row r="175" spans="1:13" ht="13.5" customHeight="1" outlineLevel="2">
      <c r="A175" s="4" t="s">
        <v>10</v>
      </c>
      <c r="B175" s="5" t="s">
        <v>156</v>
      </c>
      <c r="C175" s="6" t="s">
        <v>136</v>
      </c>
      <c r="D175" s="12">
        <v>39813</v>
      </c>
      <c r="E175" s="17" t="e">
        <f>'v SKK'!#REF!/30.126</f>
        <v>#REF!</v>
      </c>
      <c r="F175" s="7">
        <v>1</v>
      </c>
      <c r="G175" s="7"/>
      <c r="H175" s="19" t="e">
        <f>'v SKK'!#REF!/30.126</f>
        <v>#REF!</v>
      </c>
      <c r="I175" s="17" t="e">
        <f>'v SKK'!#REF!/30.126</f>
        <v>#REF!</v>
      </c>
      <c r="J175" s="4" t="s">
        <v>13</v>
      </c>
      <c r="K175" s="4" t="s">
        <v>14</v>
      </c>
      <c r="L175" s="4" t="s">
        <v>15</v>
      </c>
      <c r="M175" s="4" t="s">
        <v>16</v>
      </c>
    </row>
    <row r="176" spans="1:13" ht="13.5" customHeight="1" outlineLevel="2">
      <c r="A176" s="4" t="s">
        <v>10</v>
      </c>
      <c r="B176" s="5" t="s">
        <v>157</v>
      </c>
      <c r="C176" s="6" t="s">
        <v>136</v>
      </c>
      <c r="D176" s="12">
        <v>39813</v>
      </c>
      <c r="E176" s="17" t="e">
        <f>'v SKK'!#REF!/30.126</f>
        <v>#REF!</v>
      </c>
      <c r="F176" s="7">
        <v>1</v>
      </c>
      <c r="G176" s="7"/>
      <c r="H176" s="19" t="e">
        <f>'v SKK'!#REF!/30.126</f>
        <v>#REF!</v>
      </c>
      <c r="I176" s="17" t="e">
        <f>'v SKK'!#REF!/30.126</f>
        <v>#REF!</v>
      </c>
      <c r="J176" s="4" t="s">
        <v>13</v>
      </c>
      <c r="K176" s="4" t="s">
        <v>14</v>
      </c>
      <c r="L176" s="4" t="s">
        <v>15</v>
      </c>
      <c r="M176" s="4" t="s">
        <v>16</v>
      </c>
    </row>
    <row r="177" spans="1:13" ht="13.5" customHeight="1" outlineLevel="2">
      <c r="A177" s="4" t="s">
        <v>10</v>
      </c>
      <c r="B177" s="5" t="s">
        <v>158</v>
      </c>
      <c r="C177" s="6" t="s">
        <v>136</v>
      </c>
      <c r="D177" s="12">
        <v>39813</v>
      </c>
      <c r="E177" s="17" t="e">
        <f>'v SKK'!#REF!/30.126</f>
        <v>#REF!</v>
      </c>
      <c r="F177" s="7">
        <v>1</v>
      </c>
      <c r="G177" s="7"/>
      <c r="H177" s="19" t="e">
        <f>'v SKK'!#REF!/30.126</f>
        <v>#REF!</v>
      </c>
      <c r="I177" s="17" t="e">
        <f>'v SKK'!#REF!/30.126</f>
        <v>#REF!</v>
      </c>
      <c r="J177" s="4" t="s">
        <v>13</v>
      </c>
      <c r="K177" s="4" t="s">
        <v>14</v>
      </c>
      <c r="L177" s="4" t="s">
        <v>15</v>
      </c>
      <c r="M177" s="4" t="s">
        <v>16</v>
      </c>
    </row>
    <row r="178" spans="1:13" ht="13.5" customHeight="1" outlineLevel="2">
      <c r="A178" s="4" t="s">
        <v>10</v>
      </c>
      <c r="B178" s="5" t="s">
        <v>159</v>
      </c>
      <c r="C178" s="6" t="s">
        <v>136</v>
      </c>
      <c r="D178" s="12">
        <v>39813</v>
      </c>
      <c r="E178" s="17" t="e">
        <f>'v SKK'!#REF!/30.126</f>
        <v>#REF!</v>
      </c>
      <c r="F178" s="7">
        <v>1</v>
      </c>
      <c r="G178" s="7"/>
      <c r="H178" s="19" t="e">
        <f>'v SKK'!#REF!/30.126</f>
        <v>#REF!</v>
      </c>
      <c r="I178" s="17" t="e">
        <f>'v SKK'!#REF!/30.126</f>
        <v>#REF!</v>
      </c>
      <c r="J178" s="4" t="s">
        <v>13</v>
      </c>
      <c r="K178" s="4" t="s">
        <v>14</v>
      </c>
      <c r="L178" s="4" t="s">
        <v>15</v>
      </c>
      <c r="M178" s="4" t="s">
        <v>16</v>
      </c>
    </row>
    <row r="179" spans="1:13" ht="13.5" customHeight="1" outlineLevel="2">
      <c r="A179" s="4" t="s">
        <v>10</v>
      </c>
      <c r="B179" s="5" t="s">
        <v>160</v>
      </c>
      <c r="C179" s="6" t="s">
        <v>136</v>
      </c>
      <c r="D179" s="12">
        <v>39813</v>
      </c>
      <c r="E179" s="17" t="e">
        <f>'v SKK'!#REF!/30.126</f>
        <v>#REF!</v>
      </c>
      <c r="F179" s="7">
        <v>1</v>
      </c>
      <c r="G179" s="7"/>
      <c r="H179" s="19" t="e">
        <f>'v SKK'!#REF!/30.126</f>
        <v>#REF!</v>
      </c>
      <c r="I179" s="17" t="e">
        <f>'v SKK'!#REF!/30.126</f>
        <v>#REF!</v>
      </c>
      <c r="J179" s="4" t="s">
        <v>13</v>
      </c>
      <c r="K179" s="4" t="s">
        <v>14</v>
      </c>
      <c r="L179" s="4" t="s">
        <v>15</v>
      </c>
      <c r="M179" s="4" t="s">
        <v>16</v>
      </c>
    </row>
    <row r="180" spans="1:13" ht="13.5" customHeight="1" outlineLevel="2">
      <c r="A180" s="4" t="s">
        <v>10</v>
      </c>
      <c r="B180" s="5" t="s">
        <v>161</v>
      </c>
      <c r="C180" s="6" t="s">
        <v>136</v>
      </c>
      <c r="D180" s="12">
        <v>39813</v>
      </c>
      <c r="E180" s="17" t="e">
        <f>'v SKK'!#REF!/30.126</f>
        <v>#REF!</v>
      </c>
      <c r="F180" s="7">
        <v>1</v>
      </c>
      <c r="G180" s="7"/>
      <c r="H180" s="19" t="e">
        <f>'v SKK'!#REF!/30.126</f>
        <v>#REF!</v>
      </c>
      <c r="I180" s="17" t="e">
        <f>'v SKK'!#REF!/30.126</f>
        <v>#REF!</v>
      </c>
      <c r="J180" s="4" t="s">
        <v>13</v>
      </c>
      <c r="K180" s="4" t="s">
        <v>14</v>
      </c>
      <c r="L180" s="4" t="s">
        <v>15</v>
      </c>
      <c r="M180" s="4" t="s">
        <v>16</v>
      </c>
    </row>
    <row r="181" spans="1:13" ht="13.5" customHeight="1" outlineLevel="2">
      <c r="A181" s="4" t="s">
        <v>10</v>
      </c>
      <c r="B181" s="5" t="s">
        <v>162</v>
      </c>
      <c r="C181" s="6" t="s">
        <v>136</v>
      </c>
      <c r="D181" s="12">
        <v>39813</v>
      </c>
      <c r="E181" s="17" t="e">
        <f>'v SKK'!#REF!/30.126</f>
        <v>#REF!</v>
      </c>
      <c r="F181" s="7">
        <v>1</v>
      </c>
      <c r="G181" s="7"/>
      <c r="H181" s="19" t="e">
        <f>'v SKK'!#REF!/30.126</f>
        <v>#REF!</v>
      </c>
      <c r="I181" s="17" t="e">
        <f>'v SKK'!#REF!/30.126</f>
        <v>#REF!</v>
      </c>
      <c r="J181" s="4" t="s">
        <v>13</v>
      </c>
      <c r="K181" s="4" t="s">
        <v>14</v>
      </c>
      <c r="L181" s="4" t="s">
        <v>15</v>
      </c>
      <c r="M181" s="4" t="s">
        <v>16</v>
      </c>
    </row>
    <row r="182" spans="1:13" ht="13.5" customHeight="1" outlineLevel="2">
      <c r="A182" s="4" t="s">
        <v>10</v>
      </c>
      <c r="B182" s="5" t="s">
        <v>163</v>
      </c>
      <c r="C182" s="6" t="s">
        <v>136</v>
      </c>
      <c r="D182" s="12">
        <v>39813</v>
      </c>
      <c r="E182" s="17" t="e">
        <f>'v SKK'!#REF!/30.126</f>
        <v>#REF!</v>
      </c>
      <c r="F182" s="7">
        <v>1</v>
      </c>
      <c r="G182" s="7"/>
      <c r="H182" s="19" t="e">
        <f>'v SKK'!#REF!/30.126</f>
        <v>#REF!</v>
      </c>
      <c r="I182" s="17" t="e">
        <f>'v SKK'!#REF!/30.126</f>
        <v>#REF!</v>
      </c>
      <c r="J182" s="4" t="s">
        <v>13</v>
      </c>
      <c r="K182" s="4" t="s">
        <v>14</v>
      </c>
      <c r="L182" s="4" t="s">
        <v>15</v>
      </c>
      <c r="M182" s="4" t="s">
        <v>16</v>
      </c>
    </row>
    <row r="183" spans="1:13" ht="13.5" customHeight="1" outlineLevel="2">
      <c r="A183" s="4" t="s">
        <v>10</v>
      </c>
      <c r="B183" s="5" t="s">
        <v>164</v>
      </c>
      <c r="C183" s="6" t="s">
        <v>136</v>
      </c>
      <c r="D183" s="12">
        <v>39813</v>
      </c>
      <c r="E183" s="17" t="e">
        <f>'v SKK'!#REF!/30.126</f>
        <v>#REF!</v>
      </c>
      <c r="F183" s="7">
        <v>1</v>
      </c>
      <c r="G183" s="7"/>
      <c r="H183" s="19" t="e">
        <f>'v SKK'!#REF!/30.126</f>
        <v>#REF!</v>
      </c>
      <c r="I183" s="17" t="e">
        <f>'v SKK'!#REF!/30.126</f>
        <v>#REF!</v>
      </c>
      <c r="J183" s="4" t="s">
        <v>13</v>
      </c>
      <c r="K183" s="4" t="s">
        <v>14</v>
      </c>
      <c r="L183" s="4" t="s">
        <v>15</v>
      </c>
      <c r="M183" s="4" t="s">
        <v>16</v>
      </c>
    </row>
    <row r="184" spans="1:13" ht="13.5" customHeight="1" outlineLevel="2">
      <c r="A184" s="4" t="s">
        <v>10</v>
      </c>
      <c r="B184" s="5" t="s">
        <v>165</v>
      </c>
      <c r="C184" s="6" t="s">
        <v>136</v>
      </c>
      <c r="D184" s="12">
        <v>39813</v>
      </c>
      <c r="E184" s="17" t="e">
        <f>'v SKK'!#REF!/30.126</f>
        <v>#REF!</v>
      </c>
      <c r="F184" s="7">
        <v>1</v>
      </c>
      <c r="G184" s="7"/>
      <c r="H184" s="19" t="e">
        <f>'v SKK'!#REF!/30.126</f>
        <v>#REF!</v>
      </c>
      <c r="I184" s="17" t="e">
        <f>'v SKK'!#REF!/30.126</f>
        <v>#REF!</v>
      </c>
      <c r="J184" s="4" t="s">
        <v>13</v>
      </c>
      <c r="K184" s="4" t="s">
        <v>14</v>
      </c>
      <c r="L184" s="4" t="s">
        <v>15</v>
      </c>
      <c r="M184" s="4" t="s">
        <v>16</v>
      </c>
    </row>
    <row r="185" spans="1:13" ht="13.5" customHeight="1" outlineLevel="2">
      <c r="A185" s="4" t="s">
        <v>10</v>
      </c>
      <c r="B185" s="5" t="s">
        <v>166</v>
      </c>
      <c r="C185" s="6" t="s">
        <v>167</v>
      </c>
      <c r="D185" s="12">
        <v>39813</v>
      </c>
      <c r="E185" s="17" t="e">
        <f>'v SKK'!#REF!/30.126</f>
        <v>#REF!</v>
      </c>
      <c r="F185" s="7">
        <v>1</v>
      </c>
      <c r="G185" s="7"/>
      <c r="H185" s="19" t="e">
        <f>'v SKK'!#REF!/30.126</f>
        <v>#REF!</v>
      </c>
      <c r="I185" s="17" t="e">
        <f>'v SKK'!#REF!/30.126</f>
        <v>#REF!</v>
      </c>
      <c r="J185" s="4" t="s">
        <v>13</v>
      </c>
      <c r="K185" s="4" t="s">
        <v>168</v>
      </c>
      <c r="L185" s="4" t="s">
        <v>169</v>
      </c>
      <c r="M185" s="4" t="s">
        <v>170</v>
      </c>
    </row>
    <row r="186" spans="1:13" ht="13.5" customHeight="1" outlineLevel="2">
      <c r="A186" s="4" t="s">
        <v>10</v>
      </c>
      <c r="B186" s="5" t="s">
        <v>171</v>
      </c>
      <c r="C186" s="6" t="s">
        <v>167</v>
      </c>
      <c r="D186" s="12">
        <v>39813</v>
      </c>
      <c r="E186" s="17" t="e">
        <f>'v SKK'!#REF!/30.126</f>
        <v>#REF!</v>
      </c>
      <c r="F186" s="7">
        <v>1</v>
      </c>
      <c r="G186" s="7"/>
      <c r="H186" s="19" t="e">
        <f>'v SKK'!#REF!/30.126</f>
        <v>#REF!</v>
      </c>
      <c r="I186" s="17" t="e">
        <f>'v SKK'!#REF!/30.126</f>
        <v>#REF!</v>
      </c>
      <c r="J186" s="4" t="s">
        <v>13</v>
      </c>
      <c r="K186" s="4" t="s">
        <v>168</v>
      </c>
      <c r="L186" s="4" t="s">
        <v>169</v>
      </c>
      <c r="M186" s="4" t="s">
        <v>170</v>
      </c>
    </row>
    <row r="187" spans="1:13" ht="13.5" customHeight="1" outlineLevel="2">
      <c r="A187" s="4" t="s">
        <v>10</v>
      </c>
      <c r="B187" s="5" t="s">
        <v>172</v>
      </c>
      <c r="C187" s="6" t="s">
        <v>167</v>
      </c>
      <c r="D187" s="12">
        <v>39813</v>
      </c>
      <c r="E187" s="17" t="e">
        <f>'v SKK'!#REF!/30.126</f>
        <v>#REF!</v>
      </c>
      <c r="F187" s="7">
        <v>1</v>
      </c>
      <c r="G187" s="7"/>
      <c r="H187" s="19" t="e">
        <f>'v SKK'!#REF!/30.126</f>
        <v>#REF!</v>
      </c>
      <c r="I187" s="17" t="e">
        <f>'v SKK'!#REF!/30.126</f>
        <v>#REF!</v>
      </c>
      <c r="J187" s="4" t="s">
        <v>13</v>
      </c>
      <c r="K187" s="4" t="s">
        <v>168</v>
      </c>
      <c r="L187" s="4" t="s">
        <v>169</v>
      </c>
      <c r="M187" s="4" t="s">
        <v>170</v>
      </c>
    </row>
    <row r="188" spans="1:13" ht="13.5" customHeight="1" outlineLevel="2">
      <c r="A188" s="4" t="s">
        <v>10</v>
      </c>
      <c r="B188" s="5" t="s">
        <v>173</v>
      </c>
      <c r="C188" s="6" t="s">
        <v>167</v>
      </c>
      <c r="D188" s="12">
        <v>39813</v>
      </c>
      <c r="E188" s="17" t="e">
        <f>'v SKK'!#REF!/30.126</f>
        <v>#REF!</v>
      </c>
      <c r="F188" s="7">
        <v>1</v>
      </c>
      <c r="G188" s="7"/>
      <c r="H188" s="19" t="e">
        <f>'v SKK'!#REF!/30.126</f>
        <v>#REF!</v>
      </c>
      <c r="I188" s="17" t="e">
        <f>'v SKK'!#REF!/30.126</f>
        <v>#REF!</v>
      </c>
      <c r="J188" s="4" t="s">
        <v>13</v>
      </c>
      <c r="K188" s="4" t="s">
        <v>168</v>
      </c>
      <c r="L188" s="4" t="s">
        <v>169</v>
      </c>
      <c r="M188" s="4" t="s">
        <v>170</v>
      </c>
    </row>
    <row r="189" spans="1:13" ht="13.5" customHeight="1" outlineLevel="2">
      <c r="A189" s="4" t="s">
        <v>10</v>
      </c>
      <c r="B189" s="5" t="s">
        <v>174</v>
      </c>
      <c r="C189" s="6" t="s">
        <v>175</v>
      </c>
      <c r="D189" s="12">
        <v>39813</v>
      </c>
      <c r="E189" s="17" t="e">
        <f>'v SKK'!#REF!/30.126</f>
        <v>#REF!</v>
      </c>
      <c r="F189" s="7">
        <v>1</v>
      </c>
      <c r="G189" s="7"/>
      <c r="H189" s="19" t="e">
        <f>'v SKK'!#REF!/30.126</f>
        <v>#REF!</v>
      </c>
      <c r="I189" s="17" t="e">
        <f>'v SKK'!#REF!/30.126</f>
        <v>#REF!</v>
      </c>
      <c r="J189" s="4" t="s">
        <v>13</v>
      </c>
      <c r="K189" s="4" t="s">
        <v>14</v>
      </c>
      <c r="L189" s="4" t="s">
        <v>176</v>
      </c>
      <c r="M189" s="4" t="s">
        <v>177</v>
      </c>
    </row>
    <row r="190" spans="1:13" ht="13.5" customHeight="1" outlineLevel="2">
      <c r="A190" s="4" t="s">
        <v>10</v>
      </c>
      <c r="B190" s="5" t="s">
        <v>178</v>
      </c>
      <c r="C190" s="6" t="s">
        <v>175</v>
      </c>
      <c r="D190" s="12">
        <v>39813</v>
      </c>
      <c r="E190" s="17" t="e">
        <f>'v SKK'!#REF!/30.126</f>
        <v>#REF!</v>
      </c>
      <c r="F190" s="7">
        <v>1</v>
      </c>
      <c r="G190" s="7"/>
      <c r="H190" s="19" t="e">
        <f>'v SKK'!#REF!/30.126</f>
        <v>#REF!</v>
      </c>
      <c r="I190" s="17" t="e">
        <f>'v SKK'!#REF!/30.126</f>
        <v>#REF!</v>
      </c>
      <c r="J190" s="4" t="s">
        <v>13</v>
      </c>
      <c r="K190" s="4" t="s">
        <v>179</v>
      </c>
      <c r="L190" s="4" t="s">
        <v>180</v>
      </c>
      <c r="M190" s="4" t="s">
        <v>181</v>
      </c>
    </row>
    <row r="191" spans="1:13" ht="13.5" customHeight="1" outlineLevel="2">
      <c r="A191" s="4" t="s">
        <v>10</v>
      </c>
      <c r="B191" s="5" t="s">
        <v>188</v>
      </c>
      <c r="C191" s="6" t="s">
        <v>189</v>
      </c>
      <c r="D191" s="12">
        <v>39804</v>
      </c>
      <c r="E191" s="17" t="e">
        <f>'v SKK'!#REF!/30.126</f>
        <v>#REF!</v>
      </c>
      <c r="F191" s="7">
        <v>1</v>
      </c>
      <c r="G191" s="7"/>
      <c r="H191" s="19" t="e">
        <f>'v SKK'!#REF!/30.126</f>
        <v>#REF!</v>
      </c>
      <c r="I191" s="17" t="e">
        <f>'v SKK'!#REF!/30.126</f>
        <v>#REF!</v>
      </c>
      <c r="J191" s="4" t="s">
        <v>13</v>
      </c>
      <c r="K191" s="4" t="s">
        <v>190</v>
      </c>
      <c r="L191" s="4" t="s">
        <v>191</v>
      </c>
      <c r="M191" s="4" t="s">
        <v>192</v>
      </c>
    </row>
    <row r="192" spans="1:13" ht="13.5" customHeight="1" outlineLevel="2">
      <c r="A192" s="4" t="s">
        <v>10</v>
      </c>
      <c r="B192" s="5" t="s">
        <v>193</v>
      </c>
      <c r="C192" s="6" t="s">
        <v>189</v>
      </c>
      <c r="D192" s="12">
        <v>39804</v>
      </c>
      <c r="E192" s="17" t="e">
        <f>'v SKK'!#REF!/30.126</f>
        <v>#REF!</v>
      </c>
      <c r="F192" s="7">
        <v>1</v>
      </c>
      <c r="G192" s="7"/>
      <c r="H192" s="19" t="e">
        <f>'v SKK'!#REF!/30.126</f>
        <v>#REF!</v>
      </c>
      <c r="I192" s="17" t="e">
        <f>'v SKK'!#REF!/30.126</f>
        <v>#REF!</v>
      </c>
      <c r="J192" s="4" t="s">
        <v>13</v>
      </c>
      <c r="K192" s="4" t="s">
        <v>194</v>
      </c>
      <c r="L192" s="4" t="s">
        <v>195</v>
      </c>
      <c r="M192" s="4" t="s">
        <v>196</v>
      </c>
    </row>
    <row r="193" spans="1:13" ht="13.5" customHeight="1" outlineLevel="2">
      <c r="A193" s="4" t="s">
        <v>10</v>
      </c>
      <c r="B193" s="5" t="s">
        <v>197</v>
      </c>
      <c r="C193" s="6" t="s">
        <v>12</v>
      </c>
      <c r="D193" s="12">
        <v>39813</v>
      </c>
      <c r="E193" s="17" t="e">
        <f>'v SKK'!#REF!/30.126</f>
        <v>#REF!</v>
      </c>
      <c r="F193" s="7">
        <v>1</v>
      </c>
      <c r="G193" s="7"/>
      <c r="H193" s="19" t="e">
        <f>'v SKK'!#REF!/30.126</f>
        <v>#REF!</v>
      </c>
      <c r="I193" s="17" t="e">
        <f>'v SKK'!#REF!/30.126</f>
        <v>#REF!</v>
      </c>
      <c r="J193" s="4" t="s">
        <v>13</v>
      </c>
      <c r="K193" s="4" t="s">
        <v>14</v>
      </c>
      <c r="L193" s="4" t="s">
        <v>15</v>
      </c>
      <c r="M193" s="4" t="s">
        <v>16</v>
      </c>
    </row>
    <row r="194" spans="1:13" ht="13.5" customHeight="1" outlineLevel="2">
      <c r="A194" s="4" t="s">
        <v>10</v>
      </c>
      <c r="B194" s="5" t="s">
        <v>198</v>
      </c>
      <c r="C194" s="6" t="s">
        <v>12</v>
      </c>
      <c r="D194" s="12">
        <v>39813</v>
      </c>
      <c r="E194" s="17" t="e">
        <f>'v SKK'!#REF!/30.126</f>
        <v>#REF!</v>
      </c>
      <c r="F194" s="7">
        <v>1</v>
      </c>
      <c r="G194" s="7"/>
      <c r="H194" s="19" t="e">
        <f>'v SKK'!#REF!/30.126</f>
        <v>#REF!</v>
      </c>
      <c r="I194" s="17" t="e">
        <f>'v SKK'!#REF!/30.126</f>
        <v>#REF!</v>
      </c>
      <c r="J194" s="4" t="s">
        <v>13</v>
      </c>
      <c r="K194" s="4" t="s">
        <v>14</v>
      </c>
      <c r="L194" s="4" t="s">
        <v>15</v>
      </c>
      <c r="M194" s="4" t="s">
        <v>16</v>
      </c>
    </row>
    <row r="195" spans="1:13" ht="13.5" customHeight="1" outlineLevel="2">
      <c r="A195" s="4" t="s">
        <v>10</v>
      </c>
      <c r="B195" s="5" t="s">
        <v>199</v>
      </c>
      <c r="C195" s="6" t="s">
        <v>12</v>
      </c>
      <c r="D195" s="12">
        <v>39813</v>
      </c>
      <c r="E195" s="17" t="e">
        <f>'v SKK'!#REF!/30.126</f>
        <v>#REF!</v>
      </c>
      <c r="F195" s="7">
        <v>1</v>
      </c>
      <c r="G195" s="7"/>
      <c r="H195" s="19" t="e">
        <f>'v SKK'!#REF!/30.126</f>
        <v>#REF!</v>
      </c>
      <c r="I195" s="17" t="e">
        <f>'v SKK'!#REF!/30.126</f>
        <v>#REF!</v>
      </c>
      <c r="J195" s="4" t="s">
        <v>13</v>
      </c>
      <c r="K195" s="4" t="s">
        <v>14</v>
      </c>
      <c r="L195" s="4" t="s">
        <v>15</v>
      </c>
      <c r="M195" s="4" t="s">
        <v>16</v>
      </c>
    </row>
    <row r="196" spans="1:13" ht="13.5" customHeight="1" outlineLevel="2">
      <c r="A196" s="4" t="s">
        <v>10</v>
      </c>
      <c r="B196" s="5" t="s">
        <v>200</v>
      </c>
      <c r="C196" s="6" t="s">
        <v>12</v>
      </c>
      <c r="D196" s="12">
        <v>39813</v>
      </c>
      <c r="E196" s="17" t="e">
        <f>'v SKK'!#REF!/30.126</f>
        <v>#REF!</v>
      </c>
      <c r="F196" s="7">
        <v>1</v>
      </c>
      <c r="G196" s="7"/>
      <c r="H196" s="19" t="e">
        <f>'v SKK'!#REF!/30.126</f>
        <v>#REF!</v>
      </c>
      <c r="I196" s="17" t="e">
        <f>'v SKK'!#REF!/30.126</f>
        <v>#REF!</v>
      </c>
      <c r="J196" s="4" t="s">
        <v>13</v>
      </c>
      <c r="K196" s="4" t="s">
        <v>14</v>
      </c>
      <c r="L196" s="4" t="s">
        <v>15</v>
      </c>
      <c r="M196" s="4" t="s">
        <v>16</v>
      </c>
    </row>
    <row r="197" spans="1:13" ht="13.5" customHeight="1" outlineLevel="2">
      <c r="A197" s="4" t="s">
        <v>10</v>
      </c>
      <c r="B197" s="5" t="s">
        <v>201</v>
      </c>
      <c r="C197" s="6" t="s">
        <v>12</v>
      </c>
      <c r="D197" s="12">
        <v>39813</v>
      </c>
      <c r="E197" s="17" t="e">
        <f>'v SKK'!#REF!/30.126</f>
        <v>#REF!</v>
      </c>
      <c r="F197" s="7">
        <v>1</v>
      </c>
      <c r="G197" s="7"/>
      <c r="H197" s="19" t="e">
        <f>'v SKK'!#REF!/30.126</f>
        <v>#REF!</v>
      </c>
      <c r="I197" s="17" t="e">
        <f>'v SKK'!#REF!/30.126</f>
        <v>#REF!</v>
      </c>
      <c r="J197" s="4" t="s">
        <v>13</v>
      </c>
      <c r="K197" s="4" t="s">
        <v>14</v>
      </c>
      <c r="L197" s="4" t="s">
        <v>15</v>
      </c>
      <c r="M197" s="4" t="s">
        <v>16</v>
      </c>
    </row>
    <row r="198" spans="1:13" ht="13.5" customHeight="1" outlineLevel="2">
      <c r="A198" s="4" t="s">
        <v>10</v>
      </c>
      <c r="B198" s="5" t="s">
        <v>202</v>
      </c>
      <c r="C198" s="6" t="s">
        <v>12</v>
      </c>
      <c r="D198" s="12">
        <v>39813</v>
      </c>
      <c r="E198" s="17" t="e">
        <f>'v SKK'!#REF!/30.126</f>
        <v>#REF!</v>
      </c>
      <c r="F198" s="7">
        <v>1</v>
      </c>
      <c r="G198" s="7"/>
      <c r="H198" s="19" t="e">
        <f>'v SKK'!#REF!/30.126</f>
        <v>#REF!</v>
      </c>
      <c r="I198" s="17" t="e">
        <f>'v SKK'!#REF!/30.126</f>
        <v>#REF!</v>
      </c>
      <c r="J198" s="4" t="s">
        <v>13</v>
      </c>
      <c r="K198" s="4" t="s">
        <v>14</v>
      </c>
      <c r="L198" s="4" t="s">
        <v>15</v>
      </c>
      <c r="M198" s="4" t="s">
        <v>16</v>
      </c>
    </row>
    <row r="199" spans="1:13" ht="13.5" customHeight="1" outlineLevel="2">
      <c r="A199" s="4" t="s">
        <v>10</v>
      </c>
      <c r="B199" s="5" t="s">
        <v>203</v>
      </c>
      <c r="C199" s="6" t="s">
        <v>12</v>
      </c>
      <c r="D199" s="12">
        <v>39813</v>
      </c>
      <c r="E199" s="17" t="e">
        <f>'v SKK'!#REF!/30.126</f>
        <v>#REF!</v>
      </c>
      <c r="F199" s="7">
        <v>1</v>
      </c>
      <c r="G199" s="7"/>
      <c r="H199" s="19" t="e">
        <f>'v SKK'!#REF!/30.126</f>
        <v>#REF!</v>
      </c>
      <c r="I199" s="17" t="e">
        <f>'v SKK'!#REF!/30.126</f>
        <v>#REF!</v>
      </c>
      <c r="J199" s="4" t="s">
        <v>13</v>
      </c>
      <c r="K199" s="4" t="s">
        <v>14</v>
      </c>
      <c r="L199" s="4" t="s">
        <v>15</v>
      </c>
      <c r="M199" s="4" t="s">
        <v>16</v>
      </c>
    </row>
    <row r="200" spans="1:13" ht="13.5" customHeight="1" outlineLevel="2">
      <c r="A200" s="4" t="s">
        <v>10</v>
      </c>
      <c r="B200" s="5" t="s">
        <v>204</v>
      </c>
      <c r="C200" s="6" t="s">
        <v>12</v>
      </c>
      <c r="D200" s="12">
        <v>39813</v>
      </c>
      <c r="E200" s="17" t="e">
        <f>'v SKK'!#REF!/30.126</f>
        <v>#REF!</v>
      </c>
      <c r="F200" s="7">
        <v>1</v>
      </c>
      <c r="G200" s="7"/>
      <c r="H200" s="19" t="e">
        <f>'v SKK'!#REF!/30.126</f>
        <v>#REF!</v>
      </c>
      <c r="I200" s="17" t="e">
        <f>'v SKK'!#REF!/30.126</f>
        <v>#REF!</v>
      </c>
      <c r="J200" s="4" t="s">
        <v>13</v>
      </c>
      <c r="K200" s="4" t="s">
        <v>14</v>
      </c>
      <c r="L200" s="4" t="s">
        <v>15</v>
      </c>
      <c r="M200" s="4" t="s">
        <v>16</v>
      </c>
    </row>
    <row r="201" spans="1:13" ht="13.5" customHeight="1" outlineLevel="2">
      <c r="A201" s="4" t="s">
        <v>10</v>
      </c>
      <c r="B201" s="5" t="s">
        <v>205</v>
      </c>
      <c r="C201" s="6" t="s">
        <v>12</v>
      </c>
      <c r="D201" s="12">
        <v>39813</v>
      </c>
      <c r="E201" s="17" t="e">
        <f>'v SKK'!#REF!/30.126</f>
        <v>#REF!</v>
      </c>
      <c r="F201" s="7">
        <v>1</v>
      </c>
      <c r="G201" s="7"/>
      <c r="H201" s="19" t="e">
        <f>'v SKK'!#REF!/30.126</f>
        <v>#REF!</v>
      </c>
      <c r="I201" s="17" t="e">
        <f>'v SKK'!#REF!/30.126</f>
        <v>#REF!</v>
      </c>
      <c r="J201" s="4" t="s">
        <v>13</v>
      </c>
      <c r="K201" s="4" t="s">
        <v>14</v>
      </c>
      <c r="L201" s="4" t="s">
        <v>15</v>
      </c>
      <c r="M201" s="4" t="s">
        <v>16</v>
      </c>
    </row>
    <row r="202" spans="1:13" ht="13.5" customHeight="1" outlineLevel="2">
      <c r="A202" s="4" t="s">
        <v>10</v>
      </c>
      <c r="B202" s="5" t="s">
        <v>206</v>
      </c>
      <c r="C202" s="6" t="s">
        <v>12</v>
      </c>
      <c r="D202" s="12">
        <v>39813</v>
      </c>
      <c r="E202" s="17" t="e">
        <f>'v SKK'!#REF!/30.126</f>
        <v>#REF!</v>
      </c>
      <c r="F202" s="7">
        <v>1</v>
      </c>
      <c r="G202" s="7"/>
      <c r="H202" s="19" t="e">
        <f>'v SKK'!#REF!/30.126</f>
        <v>#REF!</v>
      </c>
      <c r="I202" s="17" t="e">
        <f>'v SKK'!#REF!/30.126</f>
        <v>#REF!</v>
      </c>
      <c r="J202" s="4" t="s">
        <v>13</v>
      </c>
      <c r="K202" s="4" t="s">
        <v>14</v>
      </c>
      <c r="L202" s="4" t="s">
        <v>15</v>
      </c>
      <c r="M202" s="4" t="s">
        <v>16</v>
      </c>
    </row>
    <row r="203" spans="1:13" ht="13.5" customHeight="1" outlineLevel="2">
      <c r="A203" s="4" t="s">
        <v>10</v>
      </c>
      <c r="B203" s="5" t="s">
        <v>207</v>
      </c>
      <c r="C203" s="6" t="s">
        <v>12</v>
      </c>
      <c r="D203" s="12">
        <v>39813</v>
      </c>
      <c r="E203" s="17" t="e">
        <f>'v SKK'!#REF!/30.126</f>
        <v>#REF!</v>
      </c>
      <c r="F203" s="7">
        <v>1</v>
      </c>
      <c r="G203" s="7"/>
      <c r="H203" s="19" t="e">
        <f>'v SKK'!#REF!/30.126</f>
        <v>#REF!</v>
      </c>
      <c r="I203" s="17" t="e">
        <f>'v SKK'!#REF!/30.126</f>
        <v>#REF!</v>
      </c>
      <c r="J203" s="4" t="s">
        <v>13</v>
      </c>
      <c r="K203" s="4" t="s">
        <v>14</v>
      </c>
      <c r="L203" s="4" t="s">
        <v>15</v>
      </c>
      <c r="M203" s="4" t="s">
        <v>16</v>
      </c>
    </row>
    <row r="204" spans="1:13" ht="13.5" customHeight="1" outlineLevel="2">
      <c r="A204" s="4" t="s">
        <v>10</v>
      </c>
      <c r="B204" s="5" t="s">
        <v>208</v>
      </c>
      <c r="C204" s="6" t="s">
        <v>12</v>
      </c>
      <c r="D204" s="12">
        <v>39813</v>
      </c>
      <c r="E204" s="17" t="e">
        <f>'v SKK'!#REF!/30.126</f>
        <v>#REF!</v>
      </c>
      <c r="F204" s="7">
        <v>1</v>
      </c>
      <c r="G204" s="7"/>
      <c r="H204" s="19" t="e">
        <f>'v SKK'!#REF!/30.126</f>
        <v>#REF!</v>
      </c>
      <c r="I204" s="17" t="e">
        <f>'v SKK'!#REF!/30.126</f>
        <v>#REF!</v>
      </c>
      <c r="J204" s="4" t="s">
        <v>13</v>
      </c>
      <c r="K204" s="4" t="s">
        <v>14</v>
      </c>
      <c r="L204" s="4" t="s">
        <v>15</v>
      </c>
      <c r="M204" s="4" t="s">
        <v>16</v>
      </c>
    </row>
    <row r="205" spans="1:13" ht="13.5" customHeight="1" outlineLevel="2">
      <c r="A205" s="4" t="s">
        <v>10</v>
      </c>
      <c r="B205" s="5" t="s">
        <v>209</v>
      </c>
      <c r="C205" s="6" t="s">
        <v>12</v>
      </c>
      <c r="D205" s="12">
        <v>39813</v>
      </c>
      <c r="E205" s="17" t="e">
        <f>'v SKK'!#REF!/30.126</f>
        <v>#REF!</v>
      </c>
      <c r="F205" s="7">
        <v>1</v>
      </c>
      <c r="G205" s="7"/>
      <c r="H205" s="19" t="e">
        <f>'v SKK'!#REF!/30.126</f>
        <v>#REF!</v>
      </c>
      <c r="I205" s="17" t="e">
        <f>'v SKK'!#REF!/30.126</f>
        <v>#REF!</v>
      </c>
      <c r="J205" s="4" t="s">
        <v>13</v>
      </c>
      <c r="K205" s="4" t="s">
        <v>14</v>
      </c>
      <c r="L205" s="4" t="s">
        <v>15</v>
      </c>
      <c r="M205" s="4" t="s">
        <v>16</v>
      </c>
    </row>
    <row r="206" spans="1:13" ht="13.5" customHeight="1" outlineLevel="2">
      <c r="A206" s="4" t="s">
        <v>10</v>
      </c>
      <c r="B206" s="5" t="s">
        <v>210</v>
      </c>
      <c r="C206" s="6" t="s">
        <v>12</v>
      </c>
      <c r="D206" s="12">
        <v>39813</v>
      </c>
      <c r="E206" s="17" t="e">
        <f>'v SKK'!#REF!/30.126</f>
        <v>#REF!</v>
      </c>
      <c r="F206" s="7">
        <v>1</v>
      </c>
      <c r="G206" s="7"/>
      <c r="H206" s="19" t="e">
        <f>'v SKK'!#REF!/30.126</f>
        <v>#REF!</v>
      </c>
      <c r="I206" s="17" t="e">
        <f>'v SKK'!#REF!/30.126</f>
        <v>#REF!</v>
      </c>
      <c r="J206" s="4" t="s">
        <v>13</v>
      </c>
      <c r="K206" s="4" t="s">
        <v>14</v>
      </c>
      <c r="L206" s="4" t="s">
        <v>15</v>
      </c>
      <c r="M206" s="4" t="s">
        <v>16</v>
      </c>
    </row>
    <row r="207" spans="1:13" ht="13.5" customHeight="1" outlineLevel="2">
      <c r="A207" s="4" t="s">
        <v>10</v>
      </c>
      <c r="B207" s="5" t="s">
        <v>211</v>
      </c>
      <c r="C207" s="6" t="s">
        <v>12</v>
      </c>
      <c r="D207" s="12">
        <v>39813</v>
      </c>
      <c r="E207" s="17" t="e">
        <f>'v SKK'!#REF!/30.126</f>
        <v>#REF!</v>
      </c>
      <c r="F207" s="7">
        <v>1</v>
      </c>
      <c r="G207" s="7"/>
      <c r="H207" s="19" t="e">
        <f>'v SKK'!#REF!/30.126</f>
        <v>#REF!</v>
      </c>
      <c r="I207" s="17" t="e">
        <f>'v SKK'!#REF!/30.126</f>
        <v>#REF!</v>
      </c>
      <c r="J207" s="4" t="s">
        <v>13</v>
      </c>
      <c r="K207" s="4" t="s">
        <v>14</v>
      </c>
      <c r="L207" s="4" t="s">
        <v>15</v>
      </c>
      <c r="M207" s="4" t="s">
        <v>16</v>
      </c>
    </row>
    <row r="208" spans="1:13" ht="13.5" customHeight="1" outlineLevel="2">
      <c r="A208" s="4" t="s">
        <v>10</v>
      </c>
      <c r="B208" s="5" t="s">
        <v>212</v>
      </c>
      <c r="C208" s="6" t="s">
        <v>12</v>
      </c>
      <c r="D208" s="12">
        <v>39813</v>
      </c>
      <c r="E208" s="17" t="e">
        <f>'v SKK'!#REF!/30.126</f>
        <v>#REF!</v>
      </c>
      <c r="F208" s="7">
        <v>1</v>
      </c>
      <c r="G208" s="7"/>
      <c r="H208" s="19" t="e">
        <f>'v SKK'!#REF!/30.126</f>
        <v>#REF!</v>
      </c>
      <c r="I208" s="17" t="e">
        <f>'v SKK'!#REF!/30.126</f>
        <v>#REF!</v>
      </c>
      <c r="J208" s="4" t="s">
        <v>13</v>
      </c>
      <c r="K208" s="4" t="s">
        <v>14</v>
      </c>
      <c r="L208" s="4" t="s">
        <v>15</v>
      </c>
      <c r="M208" s="4" t="s">
        <v>16</v>
      </c>
    </row>
    <row r="209" spans="1:13" ht="13.5" customHeight="1" outlineLevel="2">
      <c r="A209" s="4" t="s">
        <v>10</v>
      </c>
      <c r="B209" s="5" t="s">
        <v>213</v>
      </c>
      <c r="C209" s="6" t="s">
        <v>12</v>
      </c>
      <c r="D209" s="12">
        <v>39813</v>
      </c>
      <c r="E209" s="17" t="e">
        <f>'v SKK'!#REF!/30.126</f>
        <v>#REF!</v>
      </c>
      <c r="F209" s="7">
        <v>1</v>
      </c>
      <c r="G209" s="7"/>
      <c r="H209" s="19" t="e">
        <f>'v SKK'!#REF!/30.126</f>
        <v>#REF!</v>
      </c>
      <c r="I209" s="17" t="e">
        <f>'v SKK'!#REF!/30.126</f>
        <v>#REF!</v>
      </c>
      <c r="J209" s="4" t="s">
        <v>13</v>
      </c>
      <c r="K209" s="4" t="s">
        <v>14</v>
      </c>
      <c r="L209" s="4" t="s">
        <v>15</v>
      </c>
      <c r="M209" s="4" t="s">
        <v>16</v>
      </c>
    </row>
    <row r="210" spans="1:13" ht="13.5" customHeight="1" outlineLevel="2">
      <c r="A210" s="4" t="s">
        <v>10</v>
      </c>
      <c r="B210" s="5" t="s">
        <v>214</v>
      </c>
      <c r="C210" s="6" t="s">
        <v>12</v>
      </c>
      <c r="D210" s="12">
        <v>39813</v>
      </c>
      <c r="E210" s="17" t="e">
        <f>'v SKK'!#REF!/30.126</f>
        <v>#REF!</v>
      </c>
      <c r="F210" s="7">
        <v>1</v>
      </c>
      <c r="G210" s="7"/>
      <c r="H210" s="19" t="e">
        <f>'v SKK'!#REF!/30.126</f>
        <v>#REF!</v>
      </c>
      <c r="I210" s="17" t="e">
        <f>'v SKK'!#REF!/30.126</f>
        <v>#REF!</v>
      </c>
      <c r="J210" s="4" t="s">
        <v>13</v>
      </c>
      <c r="K210" s="4" t="s">
        <v>14</v>
      </c>
      <c r="L210" s="4" t="s">
        <v>15</v>
      </c>
      <c r="M210" s="4" t="s">
        <v>16</v>
      </c>
    </row>
    <row r="211" spans="1:13" ht="13.5" customHeight="1" outlineLevel="2">
      <c r="A211" s="4" t="s">
        <v>10</v>
      </c>
      <c r="B211" s="5" t="s">
        <v>215</v>
      </c>
      <c r="C211" s="6" t="s">
        <v>12</v>
      </c>
      <c r="D211" s="12">
        <v>39813</v>
      </c>
      <c r="E211" s="17" t="e">
        <f>'v SKK'!#REF!/30.126</f>
        <v>#REF!</v>
      </c>
      <c r="F211" s="7">
        <v>1</v>
      </c>
      <c r="G211" s="7"/>
      <c r="H211" s="19" t="e">
        <f>'v SKK'!#REF!/30.126</f>
        <v>#REF!</v>
      </c>
      <c r="I211" s="17" t="e">
        <f>'v SKK'!#REF!/30.126</f>
        <v>#REF!</v>
      </c>
      <c r="J211" s="4" t="s">
        <v>13</v>
      </c>
      <c r="K211" s="4" t="s">
        <v>14</v>
      </c>
      <c r="L211" s="4" t="s">
        <v>15</v>
      </c>
      <c r="M211" s="4" t="s">
        <v>16</v>
      </c>
    </row>
    <row r="212" spans="1:13" ht="13.5" customHeight="1" outlineLevel="2">
      <c r="A212" s="4" t="s">
        <v>10</v>
      </c>
      <c r="B212" s="5" t="s">
        <v>216</v>
      </c>
      <c r="C212" s="6" t="s">
        <v>12</v>
      </c>
      <c r="D212" s="12">
        <v>39813</v>
      </c>
      <c r="E212" s="17" t="e">
        <f>'v SKK'!#REF!/30.126</f>
        <v>#REF!</v>
      </c>
      <c r="F212" s="7">
        <v>1</v>
      </c>
      <c r="G212" s="7"/>
      <c r="H212" s="19" t="e">
        <f>'v SKK'!#REF!/30.126</f>
        <v>#REF!</v>
      </c>
      <c r="I212" s="17" t="e">
        <f>'v SKK'!#REF!/30.126</f>
        <v>#REF!</v>
      </c>
      <c r="J212" s="4" t="s">
        <v>13</v>
      </c>
      <c r="K212" s="4" t="s">
        <v>14</v>
      </c>
      <c r="L212" s="4" t="s">
        <v>15</v>
      </c>
      <c r="M212" s="4" t="s">
        <v>16</v>
      </c>
    </row>
    <row r="213" spans="1:13" ht="13.5" customHeight="1" outlineLevel="2">
      <c r="A213" s="4" t="s">
        <v>10</v>
      </c>
      <c r="B213" s="5" t="s">
        <v>217</v>
      </c>
      <c r="C213" s="6" t="s">
        <v>12</v>
      </c>
      <c r="D213" s="12">
        <v>39813</v>
      </c>
      <c r="E213" s="17" t="e">
        <f>'v SKK'!#REF!/30.126</f>
        <v>#REF!</v>
      </c>
      <c r="F213" s="7">
        <v>1</v>
      </c>
      <c r="G213" s="7"/>
      <c r="H213" s="19" t="e">
        <f>'v SKK'!#REF!/30.126</f>
        <v>#REF!</v>
      </c>
      <c r="I213" s="17" t="e">
        <f>'v SKK'!#REF!/30.126</f>
        <v>#REF!</v>
      </c>
      <c r="J213" s="4" t="s">
        <v>13</v>
      </c>
      <c r="K213" s="4" t="s">
        <v>14</v>
      </c>
      <c r="L213" s="4" t="s">
        <v>15</v>
      </c>
      <c r="M213" s="4" t="s">
        <v>16</v>
      </c>
    </row>
    <row r="214" spans="1:13" ht="13.5" customHeight="1" outlineLevel="2">
      <c r="A214" s="4" t="s">
        <v>10</v>
      </c>
      <c r="B214" s="5" t="s">
        <v>218</v>
      </c>
      <c r="C214" s="6" t="s">
        <v>12</v>
      </c>
      <c r="D214" s="12">
        <v>39813</v>
      </c>
      <c r="E214" s="17" t="e">
        <f>'v SKK'!#REF!/30.126</f>
        <v>#REF!</v>
      </c>
      <c r="F214" s="7">
        <v>1</v>
      </c>
      <c r="G214" s="7"/>
      <c r="H214" s="19" t="e">
        <f>'v SKK'!#REF!/30.126</f>
        <v>#REF!</v>
      </c>
      <c r="I214" s="17" t="e">
        <f>'v SKK'!#REF!/30.126</f>
        <v>#REF!</v>
      </c>
      <c r="J214" s="4" t="s">
        <v>13</v>
      </c>
      <c r="K214" s="4" t="s">
        <v>14</v>
      </c>
      <c r="L214" s="4" t="s">
        <v>15</v>
      </c>
      <c r="M214" s="4" t="s">
        <v>16</v>
      </c>
    </row>
    <row r="215" spans="1:13" ht="13.5" customHeight="1" outlineLevel="2">
      <c r="A215" s="4" t="s">
        <v>10</v>
      </c>
      <c r="B215" s="5" t="s">
        <v>219</v>
      </c>
      <c r="C215" s="6" t="s">
        <v>12</v>
      </c>
      <c r="D215" s="12">
        <v>39813</v>
      </c>
      <c r="E215" s="17" t="e">
        <f>'v SKK'!#REF!/30.126</f>
        <v>#REF!</v>
      </c>
      <c r="F215" s="7">
        <v>1</v>
      </c>
      <c r="G215" s="7"/>
      <c r="H215" s="19" t="e">
        <f>'v SKK'!#REF!/30.126</f>
        <v>#REF!</v>
      </c>
      <c r="I215" s="17" t="e">
        <f>'v SKK'!#REF!/30.126</f>
        <v>#REF!</v>
      </c>
      <c r="J215" s="4" t="s">
        <v>13</v>
      </c>
      <c r="K215" s="4" t="s">
        <v>14</v>
      </c>
      <c r="L215" s="4" t="s">
        <v>15</v>
      </c>
      <c r="M215" s="4" t="s">
        <v>16</v>
      </c>
    </row>
    <row r="216" spans="1:13" ht="13.5" customHeight="1" outlineLevel="2">
      <c r="A216" s="4" t="s">
        <v>10</v>
      </c>
      <c r="B216" s="5" t="s">
        <v>220</v>
      </c>
      <c r="C216" s="6" t="s">
        <v>12</v>
      </c>
      <c r="D216" s="12">
        <v>39813</v>
      </c>
      <c r="E216" s="17" t="e">
        <f>'v SKK'!#REF!/30.126</f>
        <v>#REF!</v>
      </c>
      <c r="F216" s="7">
        <v>1</v>
      </c>
      <c r="G216" s="7"/>
      <c r="H216" s="19" t="e">
        <f>'v SKK'!#REF!/30.126</f>
        <v>#REF!</v>
      </c>
      <c r="I216" s="17" t="e">
        <f>'v SKK'!#REF!/30.126</f>
        <v>#REF!</v>
      </c>
      <c r="J216" s="4" t="s">
        <v>13</v>
      </c>
      <c r="K216" s="4" t="s">
        <v>14</v>
      </c>
      <c r="L216" s="4" t="s">
        <v>15</v>
      </c>
      <c r="M216" s="4" t="s">
        <v>16</v>
      </c>
    </row>
    <row r="217" spans="1:13" ht="13.5" customHeight="1" outlineLevel="2">
      <c r="A217" s="4" t="s">
        <v>10</v>
      </c>
      <c r="B217" s="5" t="s">
        <v>221</v>
      </c>
      <c r="C217" s="6" t="s">
        <v>12</v>
      </c>
      <c r="D217" s="12">
        <v>39813</v>
      </c>
      <c r="E217" s="17" t="e">
        <f>'v SKK'!#REF!/30.126</f>
        <v>#REF!</v>
      </c>
      <c r="F217" s="7">
        <v>1</v>
      </c>
      <c r="G217" s="7"/>
      <c r="H217" s="19" t="e">
        <f>'v SKK'!#REF!/30.126</f>
        <v>#REF!</v>
      </c>
      <c r="I217" s="17" t="e">
        <f>'v SKK'!#REF!/30.126</f>
        <v>#REF!</v>
      </c>
      <c r="J217" s="4" t="s">
        <v>13</v>
      </c>
      <c r="K217" s="4" t="s">
        <v>14</v>
      </c>
      <c r="L217" s="4" t="s">
        <v>15</v>
      </c>
      <c r="M217" s="4" t="s">
        <v>16</v>
      </c>
    </row>
    <row r="218" spans="1:13" ht="13.5" customHeight="1" outlineLevel="2">
      <c r="A218" s="4" t="s">
        <v>10</v>
      </c>
      <c r="B218" s="5" t="s">
        <v>222</v>
      </c>
      <c r="C218" s="6" t="s">
        <v>12</v>
      </c>
      <c r="D218" s="12">
        <v>39813</v>
      </c>
      <c r="E218" s="17" t="e">
        <f>'v SKK'!#REF!/30.126</f>
        <v>#REF!</v>
      </c>
      <c r="F218" s="7">
        <v>1</v>
      </c>
      <c r="G218" s="7"/>
      <c r="H218" s="19" t="e">
        <f>'v SKK'!#REF!/30.126</f>
        <v>#REF!</v>
      </c>
      <c r="I218" s="17" t="e">
        <f>'v SKK'!#REF!/30.126</f>
        <v>#REF!</v>
      </c>
      <c r="J218" s="4" t="s">
        <v>13</v>
      </c>
      <c r="K218" s="4" t="s">
        <v>14</v>
      </c>
      <c r="L218" s="4" t="s">
        <v>15</v>
      </c>
      <c r="M218" s="4" t="s">
        <v>16</v>
      </c>
    </row>
    <row r="219" spans="1:13" ht="13.5" customHeight="1" outlineLevel="2">
      <c r="A219" s="4" t="s">
        <v>10</v>
      </c>
      <c r="B219" s="5" t="s">
        <v>223</v>
      </c>
      <c r="C219" s="6" t="s">
        <v>12</v>
      </c>
      <c r="D219" s="12">
        <v>39813</v>
      </c>
      <c r="E219" s="17" t="e">
        <f>'v SKK'!#REF!/30.126</f>
        <v>#REF!</v>
      </c>
      <c r="F219" s="7">
        <v>1</v>
      </c>
      <c r="G219" s="7"/>
      <c r="H219" s="19" t="e">
        <f>'v SKK'!#REF!/30.126</f>
        <v>#REF!</v>
      </c>
      <c r="I219" s="17" t="e">
        <f>'v SKK'!#REF!/30.126</f>
        <v>#REF!</v>
      </c>
      <c r="J219" s="4" t="s">
        <v>13</v>
      </c>
      <c r="K219" s="4" t="s">
        <v>14</v>
      </c>
      <c r="L219" s="4" t="s">
        <v>15</v>
      </c>
      <c r="M219" s="4" t="s">
        <v>16</v>
      </c>
    </row>
    <row r="220" spans="1:13" ht="13.5" customHeight="1" outlineLevel="2">
      <c r="A220" s="4" t="s">
        <v>10</v>
      </c>
      <c r="B220" s="5" t="s">
        <v>224</v>
      </c>
      <c r="C220" s="6" t="s">
        <v>12</v>
      </c>
      <c r="D220" s="12">
        <v>39813</v>
      </c>
      <c r="E220" s="17" t="e">
        <f>'v SKK'!#REF!/30.126</f>
        <v>#REF!</v>
      </c>
      <c r="F220" s="7">
        <v>1</v>
      </c>
      <c r="G220" s="7"/>
      <c r="H220" s="19" t="e">
        <f>'v SKK'!#REF!/30.126</f>
        <v>#REF!</v>
      </c>
      <c r="I220" s="17" t="e">
        <f>'v SKK'!#REF!/30.126</f>
        <v>#REF!</v>
      </c>
      <c r="J220" s="4" t="s">
        <v>13</v>
      </c>
      <c r="K220" s="4" t="s">
        <v>14</v>
      </c>
      <c r="L220" s="4" t="s">
        <v>15</v>
      </c>
      <c r="M220" s="4" t="s">
        <v>16</v>
      </c>
    </row>
    <row r="221" spans="1:13" ht="13.5" customHeight="1" outlineLevel="2">
      <c r="A221" s="4" t="s">
        <v>10</v>
      </c>
      <c r="B221" s="5" t="s">
        <v>225</v>
      </c>
      <c r="C221" s="6" t="s">
        <v>12</v>
      </c>
      <c r="D221" s="12">
        <v>39813</v>
      </c>
      <c r="E221" s="17" t="e">
        <f>'v SKK'!#REF!/30.126</f>
        <v>#REF!</v>
      </c>
      <c r="F221" s="7">
        <v>1</v>
      </c>
      <c r="G221" s="7"/>
      <c r="H221" s="19" t="e">
        <f>'v SKK'!#REF!/30.126</f>
        <v>#REF!</v>
      </c>
      <c r="I221" s="17" t="e">
        <f>'v SKK'!#REF!/30.126</f>
        <v>#REF!</v>
      </c>
      <c r="J221" s="4" t="s">
        <v>13</v>
      </c>
      <c r="K221" s="4" t="s">
        <v>14</v>
      </c>
      <c r="L221" s="4" t="s">
        <v>15</v>
      </c>
      <c r="M221" s="4" t="s">
        <v>16</v>
      </c>
    </row>
    <row r="222" spans="1:13" ht="13.5" customHeight="1" outlineLevel="2">
      <c r="A222" s="4" t="s">
        <v>10</v>
      </c>
      <c r="B222" s="5" t="s">
        <v>226</v>
      </c>
      <c r="C222" s="6" t="s">
        <v>12</v>
      </c>
      <c r="D222" s="12">
        <v>39813</v>
      </c>
      <c r="E222" s="17" t="e">
        <f>'v SKK'!#REF!/30.126</f>
        <v>#REF!</v>
      </c>
      <c r="F222" s="7">
        <v>1</v>
      </c>
      <c r="G222" s="7"/>
      <c r="H222" s="19" t="e">
        <f>'v SKK'!#REF!/30.126</f>
        <v>#REF!</v>
      </c>
      <c r="I222" s="17" t="e">
        <f>'v SKK'!#REF!/30.126</f>
        <v>#REF!</v>
      </c>
      <c r="J222" s="4" t="s">
        <v>13</v>
      </c>
      <c r="K222" s="4" t="s">
        <v>14</v>
      </c>
      <c r="L222" s="4" t="s">
        <v>15</v>
      </c>
      <c r="M222" s="4" t="s">
        <v>16</v>
      </c>
    </row>
    <row r="223" spans="1:13" ht="13.5" customHeight="1" outlineLevel="2">
      <c r="A223" s="4" t="s">
        <v>10</v>
      </c>
      <c r="B223" s="5" t="s">
        <v>227</v>
      </c>
      <c r="C223" s="6" t="s">
        <v>12</v>
      </c>
      <c r="D223" s="12">
        <v>39813</v>
      </c>
      <c r="E223" s="17" t="e">
        <f>'v SKK'!#REF!/30.126</f>
        <v>#REF!</v>
      </c>
      <c r="F223" s="7">
        <v>1</v>
      </c>
      <c r="G223" s="7"/>
      <c r="H223" s="19" t="e">
        <f>'v SKK'!#REF!/30.126</f>
        <v>#REF!</v>
      </c>
      <c r="I223" s="17" t="e">
        <f>'v SKK'!#REF!/30.126</f>
        <v>#REF!</v>
      </c>
      <c r="J223" s="4" t="s">
        <v>13</v>
      </c>
      <c r="K223" s="4" t="s">
        <v>14</v>
      </c>
      <c r="L223" s="4" t="s">
        <v>15</v>
      </c>
      <c r="M223" s="4" t="s">
        <v>16</v>
      </c>
    </row>
    <row r="224" spans="1:13" ht="13.5" customHeight="1" outlineLevel="2">
      <c r="A224" s="4" t="s">
        <v>10</v>
      </c>
      <c r="B224" s="5" t="s">
        <v>228</v>
      </c>
      <c r="C224" s="6" t="s">
        <v>12</v>
      </c>
      <c r="D224" s="12">
        <v>39813</v>
      </c>
      <c r="E224" s="17" t="e">
        <f>'v SKK'!#REF!/30.126</f>
        <v>#REF!</v>
      </c>
      <c r="F224" s="7">
        <v>1</v>
      </c>
      <c r="G224" s="7"/>
      <c r="H224" s="19" t="e">
        <f>'v SKK'!#REF!/30.126</f>
        <v>#REF!</v>
      </c>
      <c r="I224" s="17" t="e">
        <f>'v SKK'!#REF!/30.126</f>
        <v>#REF!</v>
      </c>
      <c r="J224" s="4" t="s">
        <v>13</v>
      </c>
      <c r="K224" s="4" t="s">
        <v>14</v>
      </c>
      <c r="L224" s="4" t="s">
        <v>15</v>
      </c>
      <c r="M224" s="4" t="s">
        <v>16</v>
      </c>
    </row>
    <row r="225" spans="1:13" ht="13.5" customHeight="1" outlineLevel="2">
      <c r="A225" s="4" t="s">
        <v>10</v>
      </c>
      <c r="B225" s="5" t="s">
        <v>229</v>
      </c>
      <c r="C225" s="6" t="s">
        <v>12</v>
      </c>
      <c r="D225" s="12">
        <v>39813</v>
      </c>
      <c r="E225" s="17" t="e">
        <f>'v SKK'!#REF!/30.126</f>
        <v>#REF!</v>
      </c>
      <c r="F225" s="7">
        <v>1</v>
      </c>
      <c r="G225" s="7"/>
      <c r="H225" s="19" t="e">
        <f>'v SKK'!#REF!/30.126</f>
        <v>#REF!</v>
      </c>
      <c r="I225" s="17" t="e">
        <f>'v SKK'!#REF!/30.126</f>
        <v>#REF!</v>
      </c>
      <c r="J225" s="4" t="s">
        <v>13</v>
      </c>
      <c r="K225" s="4" t="s">
        <v>14</v>
      </c>
      <c r="L225" s="4" t="s">
        <v>15</v>
      </c>
      <c r="M225" s="4" t="s">
        <v>16</v>
      </c>
    </row>
    <row r="226" spans="1:13" ht="13.5" customHeight="1" outlineLevel="2">
      <c r="A226" s="4" t="s">
        <v>10</v>
      </c>
      <c r="B226" s="5" t="s">
        <v>230</v>
      </c>
      <c r="C226" s="6" t="s">
        <v>12</v>
      </c>
      <c r="D226" s="12">
        <v>39813</v>
      </c>
      <c r="E226" s="17" t="e">
        <f>'v SKK'!#REF!/30.126</f>
        <v>#REF!</v>
      </c>
      <c r="F226" s="7">
        <v>1</v>
      </c>
      <c r="G226" s="7"/>
      <c r="H226" s="19" t="e">
        <f>'v SKK'!#REF!/30.126</f>
        <v>#REF!</v>
      </c>
      <c r="I226" s="17" t="e">
        <f>'v SKK'!#REF!/30.126</f>
        <v>#REF!</v>
      </c>
      <c r="J226" s="4" t="s">
        <v>13</v>
      </c>
      <c r="K226" s="4" t="s">
        <v>14</v>
      </c>
      <c r="L226" s="4" t="s">
        <v>15</v>
      </c>
      <c r="M226" s="4" t="s">
        <v>16</v>
      </c>
    </row>
    <row r="227" spans="1:13" ht="13.5" customHeight="1" outlineLevel="1">
      <c r="A227" s="4"/>
      <c r="B227" s="5"/>
      <c r="C227" s="6"/>
      <c r="D227" s="12"/>
      <c r="E227" s="17" t="e">
        <f>SUBTOTAL(9,E43:E226)</f>
        <v>#REF!</v>
      </c>
      <c r="F227" s="7"/>
      <c r="G227" s="7"/>
      <c r="H227" s="19" t="e">
        <f>SUBTOTAL(9,H43:H226)</f>
        <v>#REF!</v>
      </c>
      <c r="I227" s="17" t="e">
        <f>SUBTOTAL(9,I43:I226)</f>
        <v>#REF!</v>
      </c>
      <c r="J227" s="9" t="s">
        <v>360</v>
      </c>
      <c r="K227" s="4"/>
      <c r="L227" s="4"/>
      <c r="M227" s="4"/>
    </row>
    <row r="228" spans="1:13" ht="12" customHeight="1" outlineLevel="1">
      <c r="A228" s="8"/>
      <c r="B228" s="8"/>
      <c r="C228" s="8"/>
      <c r="D228" s="13"/>
      <c r="E228" s="18"/>
      <c r="F228" s="8"/>
      <c r="G228" s="8"/>
      <c r="H228" s="20"/>
      <c r="I228" s="20"/>
      <c r="J228" s="8"/>
      <c r="K228" s="8"/>
      <c r="L228" s="8"/>
      <c r="M228" s="8"/>
    </row>
    <row r="229" ht="12.75" outlineLevel="1"/>
    <row r="230" ht="12.75" outlineLevel="1"/>
    <row r="231" ht="12.75" outlineLevel="1"/>
    <row r="232" ht="12.75" outlineLevel="1"/>
    <row r="233" ht="12.75" outlineLevel="1"/>
    <row r="234" spans="5:10" ht="12.75" outlineLevel="1">
      <c r="E234" s="15" t="e">
        <f>SUBTOTAL(9,E2:E233)</f>
        <v>#REF!</v>
      </c>
      <c r="H234" s="15" t="e">
        <f>SUBTOTAL(9,H2:H233)</f>
        <v>#REF!</v>
      </c>
      <c r="I234" s="15" t="e">
        <f>SUBTOTAL(9,I2:I233)</f>
        <v>#REF!</v>
      </c>
      <c r="J234" s="10" t="s">
        <v>361</v>
      </c>
    </row>
  </sheetData>
  <printOptions/>
  <pageMargins left="0.33" right="0.56" top="0.56" bottom="0.61" header="0.29" footer="0.43"/>
  <pageSetup horizontalDpi="600" verticalDpi="600" orientation="landscape" paperSize="9" scale="90" r:id="rId1"/>
  <headerFooter alignWithMargins="0">
    <oddHeader>&amp;CDlhodobý hmotný a nehmotný majetok obstaraný v NsP MV SR v decembri 2008&amp;Rv EUR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NsPMVSR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AMD</cp:lastModifiedBy>
  <cp:lastPrinted>2009-07-14T13:30:29Z</cp:lastPrinted>
  <dcterms:created xsi:type="dcterms:W3CDTF">2009-04-08T07:35:43Z</dcterms:created>
  <dcterms:modified xsi:type="dcterms:W3CDTF">2009-07-14T13:30:35Z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61802397</vt:i4>
  </property>
  <property fmtid="{D5CDD505-2E9C-101B-9397-08002B2CF9AE}" pid="3" name="_EmailSubject">
    <vt:lpwstr>KM-1-39/Vl-2009 Návrh na použitie majetku vo vlastníctve štátu v správe Ministerstva vnútra Slovenskej republiky podľa § 13a ods. 5 zákona č. 278/1993 Z. z. ...</vt:lpwstr>
  </property>
  <property fmtid="{D5CDD505-2E9C-101B-9397-08002B2CF9AE}" pid="4" name="_AuthorEmail">
    <vt:lpwstr>katarina.tapferova@minv.sk</vt:lpwstr>
  </property>
  <property fmtid="{D5CDD505-2E9C-101B-9397-08002B2CF9AE}" pid="5" name="_AuthorEmailDisplayName">
    <vt:lpwstr>Katarina Tapferova</vt:lpwstr>
  </property>
  <property fmtid="{D5CDD505-2E9C-101B-9397-08002B2CF9AE}" pid="6" name="_PreviousAdHocReviewCycleID">
    <vt:i4>-115018002</vt:i4>
  </property>
</Properties>
</file>